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0" yWindow="0" windowWidth="24780" windowHeight="1562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38" i="1" l="1"/>
  <c r="AH38" i="1"/>
  <c r="AE38" i="1"/>
  <c r="AB38" i="1"/>
  <c r="Y38" i="1"/>
  <c r="V38" i="1"/>
  <c r="S38" i="1"/>
  <c r="P38" i="1"/>
  <c r="M38" i="1"/>
  <c r="J38" i="1"/>
  <c r="G38" i="1"/>
  <c r="D38" i="1"/>
  <c r="A38" i="1"/>
  <c r="AK16" i="1"/>
  <c r="AH16" i="1"/>
  <c r="AE16" i="1"/>
  <c r="AB16" i="1"/>
  <c r="Y16" i="1"/>
  <c r="V16" i="1"/>
  <c r="S16" i="1"/>
  <c r="P16" i="1"/>
  <c r="M16" i="1"/>
  <c r="J16" i="1"/>
  <c r="G16" i="1"/>
  <c r="D16" i="1"/>
  <c r="A16" i="1"/>
  <c r="AK28" i="1"/>
  <c r="AH28" i="1"/>
  <c r="AE28" i="1"/>
  <c r="AB28" i="1"/>
  <c r="Y28" i="1"/>
  <c r="V28" i="1"/>
  <c r="S28" i="1"/>
  <c r="P28" i="1"/>
  <c r="M28" i="1"/>
  <c r="J28" i="1"/>
  <c r="G28" i="1"/>
  <c r="D28" i="1"/>
  <c r="A28" i="1"/>
  <c r="AK46" i="1"/>
  <c r="AH46" i="1"/>
  <c r="AE46" i="1"/>
  <c r="AB46" i="1"/>
  <c r="Y46" i="1"/>
  <c r="V46" i="1"/>
  <c r="S46" i="1"/>
  <c r="P46" i="1"/>
  <c r="M46" i="1"/>
  <c r="J46" i="1"/>
  <c r="G46" i="1"/>
  <c r="D46" i="1"/>
  <c r="A46" i="1"/>
  <c r="AK29" i="1"/>
  <c r="AH29" i="1"/>
  <c r="AE29" i="1"/>
  <c r="AB29" i="1"/>
  <c r="Y29" i="1"/>
  <c r="V29" i="1"/>
  <c r="S29" i="1"/>
  <c r="P29" i="1"/>
  <c r="M29" i="1"/>
  <c r="J29" i="1"/>
  <c r="G29" i="1"/>
  <c r="D29" i="1"/>
  <c r="A29" i="1"/>
  <c r="AK15" i="1"/>
  <c r="AH15" i="1"/>
  <c r="AE15" i="1"/>
  <c r="AB15" i="1"/>
  <c r="Y15" i="1"/>
  <c r="V15" i="1"/>
  <c r="S15" i="1"/>
  <c r="P15" i="1"/>
  <c r="M15" i="1"/>
  <c r="J15" i="1"/>
  <c r="G15" i="1"/>
  <c r="D15" i="1"/>
  <c r="A15" i="1"/>
  <c r="AK11" i="1"/>
  <c r="AH11" i="1"/>
  <c r="AE11" i="1"/>
  <c r="AB11" i="1"/>
  <c r="Y11" i="1"/>
  <c r="V11" i="1"/>
  <c r="S11" i="1"/>
  <c r="P11" i="1"/>
  <c r="M11" i="1"/>
  <c r="J11" i="1"/>
  <c r="G11" i="1"/>
  <c r="D11" i="1"/>
  <c r="A11" i="1"/>
  <c r="AK24" i="1"/>
  <c r="AH24" i="1"/>
  <c r="AE24" i="1"/>
  <c r="AB24" i="1"/>
  <c r="Y24" i="1"/>
  <c r="V24" i="1"/>
  <c r="S24" i="1"/>
  <c r="P24" i="1"/>
  <c r="M24" i="1"/>
  <c r="J24" i="1"/>
  <c r="G24" i="1"/>
  <c r="D24" i="1"/>
  <c r="A24" i="1"/>
  <c r="AK26" i="1"/>
  <c r="AH26" i="1"/>
  <c r="AE26" i="1"/>
  <c r="AB26" i="1"/>
  <c r="Y26" i="1"/>
  <c r="V26" i="1"/>
  <c r="S26" i="1"/>
  <c r="P26" i="1"/>
  <c r="M26" i="1"/>
  <c r="J26" i="1"/>
  <c r="G26" i="1"/>
  <c r="D26" i="1"/>
  <c r="A26" i="1"/>
  <c r="AK45" i="1"/>
  <c r="AH45" i="1"/>
  <c r="AE45" i="1"/>
  <c r="AB45" i="1"/>
  <c r="Y45" i="1"/>
  <c r="V45" i="1"/>
  <c r="S45" i="1"/>
  <c r="P45" i="1"/>
  <c r="M45" i="1"/>
  <c r="J45" i="1"/>
  <c r="G45" i="1"/>
  <c r="D45" i="1"/>
  <c r="A45" i="1"/>
  <c r="AK32" i="1"/>
  <c r="AH32" i="1"/>
  <c r="AE32" i="1"/>
  <c r="AB32" i="1"/>
  <c r="Y32" i="1"/>
  <c r="V32" i="1"/>
  <c r="S32" i="1"/>
  <c r="P32" i="1"/>
  <c r="M32" i="1"/>
  <c r="J32" i="1"/>
  <c r="G32" i="1"/>
  <c r="D32" i="1"/>
  <c r="A32" i="1"/>
  <c r="A27" i="1"/>
  <c r="G27" i="1"/>
  <c r="J27" i="1"/>
  <c r="M27" i="1"/>
  <c r="P27" i="1"/>
  <c r="S27" i="1"/>
  <c r="V27" i="1"/>
  <c r="Y27" i="1"/>
  <c r="AB27" i="1"/>
  <c r="AE27" i="1"/>
  <c r="AH27" i="1"/>
  <c r="AK27" i="1"/>
  <c r="D27" i="1"/>
  <c r="A12" i="1"/>
  <c r="G12" i="1"/>
  <c r="J12" i="1"/>
  <c r="M12" i="1"/>
  <c r="P12" i="1"/>
  <c r="S12" i="1"/>
  <c r="V12" i="1"/>
  <c r="Y12" i="1"/>
  <c r="AB12" i="1"/>
  <c r="AE12" i="1"/>
  <c r="AH12" i="1"/>
  <c r="AK12" i="1"/>
  <c r="D12" i="1"/>
  <c r="A13" i="1"/>
  <c r="G13" i="1"/>
  <c r="J13" i="1"/>
  <c r="M13" i="1"/>
  <c r="P13" i="1"/>
  <c r="S13" i="1"/>
  <c r="V13" i="1"/>
  <c r="Y13" i="1"/>
  <c r="AB13" i="1"/>
  <c r="AE13" i="1"/>
  <c r="AH13" i="1"/>
  <c r="AK13" i="1"/>
  <c r="D13" i="1"/>
  <c r="AK43" i="1"/>
  <c r="AH43" i="1"/>
  <c r="AE43" i="1"/>
  <c r="AB43" i="1"/>
  <c r="Y43" i="1"/>
  <c r="V43" i="1"/>
  <c r="S43" i="1"/>
  <c r="P43" i="1"/>
  <c r="M43" i="1"/>
  <c r="J43" i="1"/>
  <c r="G43" i="1"/>
  <c r="D43" i="1"/>
  <c r="A43" i="1"/>
  <c r="AK34" i="1"/>
  <c r="AH34" i="1"/>
  <c r="AE34" i="1"/>
  <c r="AB34" i="1"/>
  <c r="Y34" i="1"/>
  <c r="V34" i="1"/>
  <c r="S34" i="1"/>
  <c r="P34" i="1"/>
  <c r="M34" i="1"/>
  <c r="J34" i="1"/>
  <c r="G34" i="1"/>
  <c r="D34" i="1"/>
  <c r="A34" i="1"/>
  <c r="AK37" i="1"/>
  <c r="AH37" i="1"/>
  <c r="AE37" i="1"/>
  <c r="AB37" i="1"/>
  <c r="Y37" i="1"/>
  <c r="V37" i="1"/>
  <c r="S37" i="1"/>
  <c r="P37" i="1"/>
  <c r="M37" i="1"/>
  <c r="J37" i="1"/>
  <c r="G37" i="1"/>
  <c r="D37" i="1"/>
  <c r="A37" i="1"/>
  <c r="AK40" i="1"/>
  <c r="AH40" i="1"/>
  <c r="AE40" i="1"/>
  <c r="AB40" i="1"/>
  <c r="Y40" i="1"/>
  <c r="V40" i="1"/>
  <c r="S40" i="1"/>
  <c r="P40" i="1"/>
  <c r="M40" i="1"/>
  <c r="J40" i="1"/>
  <c r="G40" i="1"/>
  <c r="D40" i="1"/>
  <c r="A40" i="1"/>
  <c r="AK44" i="1"/>
  <c r="AH44" i="1"/>
  <c r="AE44" i="1"/>
  <c r="AB44" i="1"/>
  <c r="Y44" i="1"/>
  <c r="V44" i="1"/>
  <c r="S44" i="1"/>
  <c r="P44" i="1"/>
  <c r="M44" i="1"/>
  <c r="J44" i="1"/>
  <c r="G44" i="1"/>
  <c r="D44" i="1"/>
  <c r="A44" i="1"/>
  <c r="AK41" i="1"/>
  <c r="AH41" i="1"/>
  <c r="AE41" i="1"/>
  <c r="AB41" i="1"/>
  <c r="Y41" i="1"/>
  <c r="V41" i="1"/>
  <c r="S41" i="1"/>
  <c r="P41" i="1"/>
  <c r="M41" i="1"/>
  <c r="J41" i="1"/>
  <c r="G41" i="1"/>
  <c r="D41" i="1"/>
  <c r="A41" i="1"/>
  <c r="AK39" i="1"/>
  <c r="AH39" i="1"/>
  <c r="AE39" i="1"/>
  <c r="AB39" i="1"/>
  <c r="Y39" i="1"/>
  <c r="V39" i="1"/>
  <c r="S39" i="1"/>
  <c r="P39" i="1"/>
  <c r="M39" i="1"/>
  <c r="J39" i="1"/>
  <c r="G39" i="1"/>
  <c r="D39" i="1"/>
  <c r="A39" i="1"/>
  <c r="AK36" i="1"/>
  <c r="AH36" i="1"/>
  <c r="AE36" i="1"/>
  <c r="AB36" i="1"/>
  <c r="Y36" i="1"/>
  <c r="V36" i="1"/>
  <c r="S36" i="1"/>
  <c r="P36" i="1"/>
  <c r="M36" i="1"/>
  <c r="J36" i="1"/>
  <c r="G36" i="1"/>
  <c r="D36" i="1"/>
  <c r="AK35" i="1"/>
  <c r="AH35" i="1"/>
  <c r="AE35" i="1"/>
  <c r="AB35" i="1"/>
  <c r="Y35" i="1"/>
  <c r="V35" i="1"/>
  <c r="S35" i="1"/>
  <c r="P35" i="1"/>
  <c r="M35" i="1"/>
  <c r="J35" i="1"/>
  <c r="G35" i="1"/>
  <c r="D35" i="1"/>
  <c r="AK25" i="1"/>
  <c r="AH25" i="1"/>
  <c r="AE25" i="1"/>
  <c r="AB25" i="1"/>
  <c r="Y25" i="1"/>
  <c r="V25" i="1"/>
  <c r="S25" i="1"/>
  <c r="P25" i="1"/>
  <c r="M25" i="1"/>
  <c r="J25" i="1"/>
  <c r="G25" i="1"/>
  <c r="D25" i="1"/>
  <c r="A25" i="1"/>
  <c r="AK33" i="1"/>
  <c r="AH33" i="1"/>
  <c r="AE33" i="1"/>
  <c r="AB33" i="1"/>
  <c r="Y33" i="1"/>
  <c r="V33" i="1"/>
  <c r="S33" i="1"/>
  <c r="P33" i="1"/>
  <c r="M33" i="1"/>
  <c r="J33" i="1"/>
  <c r="G33" i="1"/>
  <c r="D33" i="1"/>
  <c r="AK31" i="1"/>
  <c r="AH31" i="1"/>
  <c r="AE31" i="1"/>
  <c r="AB31" i="1"/>
  <c r="Y31" i="1"/>
  <c r="V31" i="1"/>
  <c r="S31" i="1"/>
  <c r="P31" i="1"/>
  <c r="M31" i="1"/>
  <c r="J31" i="1"/>
  <c r="G31" i="1"/>
  <c r="D31" i="1"/>
  <c r="A23" i="1"/>
  <c r="AK30" i="1"/>
  <c r="AH30" i="1"/>
  <c r="AE30" i="1"/>
  <c r="AB30" i="1"/>
  <c r="Y30" i="1"/>
  <c r="V30" i="1"/>
  <c r="S30" i="1"/>
  <c r="P30" i="1"/>
  <c r="M30" i="1"/>
  <c r="J30" i="1"/>
  <c r="G30" i="1"/>
  <c r="D30" i="1"/>
  <c r="A30" i="1"/>
  <c r="AK23" i="1"/>
  <c r="AH23" i="1"/>
  <c r="AE23" i="1"/>
  <c r="AB23" i="1"/>
  <c r="Y23" i="1"/>
  <c r="V23" i="1"/>
  <c r="S23" i="1"/>
  <c r="P23" i="1"/>
  <c r="M23" i="1"/>
  <c r="J23" i="1"/>
  <c r="G23" i="1"/>
  <c r="D23" i="1"/>
  <c r="AK20" i="1"/>
  <c r="AH20" i="1"/>
  <c r="AE20" i="1"/>
  <c r="AB20" i="1"/>
  <c r="Y20" i="1"/>
  <c r="V20" i="1"/>
  <c r="S20" i="1"/>
  <c r="P20" i="1"/>
  <c r="M20" i="1"/>
  <c r="J20" i="1"/>
  <c r="G20" i="1"/>
  <c r="D20" i="1"/>
  <c r="A20" i="1"/>
  <c r="AK19" i="1"/>
  <c r="AH19" i="1"/>
  <c r="AE19" i="1"/>
  <c r="AB19" i="1"/>
  <c r="Y19" i="1"/>
  <c r="V19" i="1"/>
  <c r="S19" i="1"/>
  <c r="P19" i="1"/>
  <c r="M19" i="1"/>
  <c r="J19" i="1"/>
  <c r="G19" i="1"/>
  <c r="D19" i="1"/>
  <c r="AK18" i="1"/>
  <c r="AH18" i="1"/>
  <c r="AE18" i="1"/>
  <c r="AB18" i="1"/>
  <c r="Y18" i="1"/>
  <c r="V18" i="1"/>
  <c r="S18" i="1"/>
  <c r="P18" i="1"/>
  <c r="M18" i="1"/>
  <c r="J18" i="1"/>
  <c r="G18" i="1"/>
  <c r="D18" i="1"/>
  <c r="A18" i="1"/>
  <c r="AK22" i="1"/>
  <c r="AH22" i="1"/>
  <c r="AE22" i="1"/>
  <c r="AB22" i="1"/>
  <c r="Y22" i="1"/>
  <c r="V22" i="1"/>
  <c r="S22" i="1"/>
  <c r="P22" i="1"/>
  <c r="M22" i="1"/>
  <c r="J22" i="1"/>
  <c r="G22" i="1"/>
  <c r="D22" i="1"/>
  <c r="A22" i="1"/>
  <c r="AK21" i="1"/>
  <c r="AH21" i="1"/>
  <c r="AE21" i="1"/>
  <c r="AB21" i="1"/>
  <c r="Y21" i="1"/>
  <c r="V21" i="1"/>
  <c r="S21" i="1"/>
  <c r="P21" i="1"/>
  <c r="M21" i="1"/>
  <c r="J21" i="1"/>
  <c r="G21" i="1"/>
  <c r="D21" i="1"/>
  <c r="A21" i="1"/>
  <c r="AK14" i="1"/>
  <c r="AH14" i="1"/>
  <c r="AE14" i="1"/>
  <c r="AB14" i="1"/>
  <c r="Y14" i="1"/>
  <c r="V14" i="1"/>
  <c r="S14" i="1"/>
  <c r="P14" i="1"/>
  <c r="M14" i="1"/>
  <c r="J14" i="1"/>
  <c r="G14" i="1"/>
  <c r="D14" i="1"/>
  <c r="A14" i="1"/>
  <c r="AK17" i="1"/>
  <c r="AH17" i="1"/>
  <c r="AE17" i="1"/>
  <c r="AB17" i="1"/>
  <c r="Y17" i="1"/>
  <c r="V17" i="1"/>
  <c r="S17" i="1"/>
  <c r="P17" i="1"/>
  <c r="M17" i="1"/>
  <c r="J17" i="1"/>
  <c r="G17" i="1"/>
  <c r="D17" i="1"/>
  <c r="A17" i="1"/>
  <c r="AK10" i="1"/>
  <c r="AH10" i="1"/>
  <c r="AE10" i="1"/>
  <c r="AB10" i="1"/>
  <c r="Y10" i="1"/>
  <c r="V10" i="1"/>
  <c r="S10" i="1"/>
  <c r="P10" i="1"/>
  <c r="M10" i="1"/>
  <c r="J10" i="1"/>
  <c r="G10" i="1"/>
  <c r="D10" i="1"/>
  <c r="A10" i="1"/>
  <c r="A36" i="1"/>
  <c r="A31" i="1"/>
</calcChain>
</file>

<file path=xl/sharedStrings.xml><?xml version="1.0" encoding="utf-8"?>
<sst xmlns="http://schemas.openxmlformats.org/spreadsheetml/2006/main" count="91" uniqueCount="58">
  <si>
    <t>AFCB-Brassards 2013</t>
  </si>
  <si>
    <t>Rang</t>
  </si>
  <si>
    <t>Name</t>
  </si>
  <si>
    <t>Total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</si>
  <si>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</si>
  <si>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</si>
  <si>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</si>
  <si>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</si>
  <si>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</si>
  <si>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</si>
  <si>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</si>
  <si>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</si>
  <si>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t>Oktober</t>
  </si>
  <si>
    <t>November</t>
  </si>
  <si>
    <t>Dezember</t>
  </si>
  <si>
    <t>Streich-
resultate</t>
  </si>
  <si>
    <t>Fand nicht statt</t>
  </si>
  <si>
    <t>„Chäsbrassard“</t>
  </si>
  <si>
    <t>Teiln.:</t>
  </si>
  <si>
    <t>Punkte</t>
  </si>
  <si>
    <t>Merky Thomas</t>
  </si>
  <si>
    <t>Steffen Marcel</t>
  </si>
  <si>
    <t>Pfulg Philippe</t>
  </si>
  <si>
    <t>Hugi Urs</t>
  </si>
  <si>
    <t>Bänz</t>
  </si>
  <si>
    <t>Flavio Fortiguerra</t>
  </si>
  <si>
    <t>Taylor David</t>
  </si>
  <si>
    <t>Noa Aegerter</t>
  </si>
  <si>
    <t>Prof. Stefan</t>
  </si>
  <si>
    <t>Sebastian</t>
  </si>
  <si>
    <t>Fr</t>
  </si>
  <si>
    <t>Worthmann Matthias</t>
  </si>
  <si>
    <t>Rued Hermann</t>
  </si>
  <si>
    <t>Barbara Worthmann</t>
  </si>
  <si>
    <t>Andreas</t>
  </si>
  <si>
    <t>Merky Nicolas</t>
  </si>
  <si>
    <t>Tawan</t>
  </si>
  <si>
    <t>Comazzi Gian-Luca</t>
  </si>
  <si>
    <t>Stähli Hans (Gast)</t>
  </si>
  <si>
    <t>Pascal</t>
  </si>
  <si>
    <t>Thomas Schmid</t>
  </si>
  <si>
    <t>Leonora</t>
  </si>
  <si>
    <t>Andrea N.</t>
  </si>
  <si>
    <t>Dimitri</t>
  </si>
  <si>
    <t>Ueli</t>
  </si>
  <si>
    <t>Sven</t>
  </si>
  <si>
    <t>Alexa</t>
  </si>
  <si>
    <t>Aisha</t>
  </si>
  <si>
    <t>Kellerhals Markus</t>
  </si>
  <si>
    <t>Cédric</t>
  </si>
  <si>
    <t>Carla</t>
  </si>
  <si>
    <t>Woodley William</t>
  </si>
  <si>
    <t>Selina</t>
  </si>
  <si>
    <t>Patrick</t>
  </si>
  <si>
    <t>Belinda</t>
  </si>
  <si>
    <t>Pablo</t>
  </si>
  <si>
    <t>Jürg</t>
  </si>
  <si>
    <t>Stand Dezember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</si>
</sst>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7" x14ac:knownFonts="1">
    <font>
      <sz val="12"/>
      <color theme="1"/>
      <name val="Calibri"/>
      <family val="2"/>
      <scheme val="minor"/>
    </font>
    <font>
      <b/>
      <sz val="22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8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7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 applyFill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0" fillId="2" borderId="0" xfId="0" applyFill="1" applyAlignment="1">
      <alignment horizontal="center"/>
    </xf>
    <xf numFmtId="0" fontId="0" fillId="2" borderId="0" xfId="0" applyFill="1" applyAlignment="1"/>
    <xf numFmtId="0" fontId="0" fillId="2" borderId="0" xfId="0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6" fillId="2" borderId="0" xfId="0" applyNumberFormat="1" applyFont="1" applyFill="1" applyAlignment="1">
      <alignment horizontal="center"/>
    </xf>
    <xf numFmtId="0" fontId="6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1" fontId="0" fillId="2" borderId="0" xfId="0" applyNumberFormat="1" applyFill="1" applyAlignment="1">
      <alignment horizontal="center"/>
    </xf>
    <xf numFmtId="1" fontId="0" fillId="2" borderId="5" xfId="0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1" fontId="0" fillId="4" borderId="5" xfId="0" applyNumberFormat="1" applyFont="1" applyFill="1" applyBorder="1" applyAlignment="1">
      <alignment horizontal="center"/>
    </xf>
    <xf numFmtId="1" fontId="8" fillId="4" borderId="5" xfId="0" applyNumberFormat="1" applyFont="1" applyFill="1" applyBorder="1" applyAlignment="1">
      <alignment horizontal="center"/>
    </xf>
    <xf numFmtId="1" fontId="0" fillId="0" borderId="5" xfId="0" applyNumberFormat="1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2" borderId="0" xfId="0" applyNumberFormat="1" applyFont="1" applyFill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0" xfId="0" applyNumberFormat="1" applyFont="1" applyFill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4" borderId="0" xfId="0" applyNumberFormat="1" applyFont="1" applyFill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/>
    <xf numFmtId="1" fontId="12" fillId="3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0" fontId="13" fillId="4" borderId="6" xfId="0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1" fontId="14" fillId="0" borderId="4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8" fillId="4" borderId="4" xfId="0" applyNumberFormat="1" applyFont="1" applyFill="1" applyBorder="1" applyAlignment="1">
      <alignment horizontal="center"/>
    </xf>
  </cellXfs>
  <cellStyles count="47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Besuchter Link" xfId="32" builtinId="9" hidden="1"/>
    <cellStyle name="Besuchter Link" xfId="34" builtinId="9" hidden="1"/>
    <cellStyle name="Besuchter Link" xfId="36" builtinId="9" hidden="1"/>
    <cellStyle name="Besuchter Link" xfId="38" builtinId="9" hidden="1"/>
    <cellStyle name="Besuchter Link" xfId="40" builtinId="9" hidden="1"/>
    <cellStyle name="Besuchter Link" xfId="42" builtinId="9" hidden="1"/>
    <cellStyle name="Besuchter Link" xfId="44" builtinId="9" hidden="1"/>
    <cellStyle name="Besuchter Link" xfId="46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>
      <selection activeCell="A3" sqref="A3"/>
    </sheetView>
  </sheetViews>
  <sheetFormatPr baseColWidth="10" defaultRowHeight="15" x14ac:dyDescent="0"/>
  <cols>
    <col min="1" max="1" width="1" customWidth="1"/>
    <col min="2" max="2" width="7.6640625" style="11" customWidth="1"/>
    <col min="3" max="3" width="35.33203125" style="50" customWidth="1"/>
    <col min="4" max="4" width="10" style="51" customWidth="1"/>
    <col min="5" max="5" width="0.83203125" style="52" customWidth="1"/>
    <col min="6" max="7" width="7.1640625" style="11" customWidth="1"/>
    <col min="8" max="8" width="0.83203125" style="52" customWidth="1"/>
    <col min="9" max="10" width="7.1640625" style="11" customWidth="1"/>
    <col min="11" max="11" width="0.83203125" style="52" customWidth="1"/>
    <col min="12" max="13" width="7.1640625" style="11" customWidth="1"/>
    <col min="14" max="14" width="0.83203125" style="52" customWidth="1"/>
    <col min="15" max="16" width="7.1640625" style="11" customWidth="1"/>
    <col min="17" max="17" width="0.83203125" style="52" customWidth="1"/>
    <col min="18" max="19" width="7.1640625" style="11" customWidth="1"/>
    <col min="20" max="20" width="0.83203125" style="52" customWidth="1"/>
    <col min="21" max="21" width="7.1640625" style="11" customWidth="1"/>
    <col min="22" max="22" width="7.5" style="11" customWidth="1"/>
    <col min="23" max="23" width="0.83203125" style="52" customWidth="1"/>
    <col min="24" max="25" width="7.1640625" style="11" customWidth="1"/>
    <col min="26" max="26" width="0.83203125" style="52" customWidth="1"/>
    <col min="27" max="28" width="7.1640625" style="11" customWidth="1"/>
    <col min="29" max="29" width="0.83203125" style="52" customWidth="1"/>
    <col min="30" max="31" width="7.1640625" style="11" customWidth="1"/>
    <col min="32" max="32" width="0.83203125" style="52" customWidth="1"/>
    <col min="33" max="33" width="7.1640625" style="11" customWidth="1"/>
    <col min="34" max="34" width="7.83203125" style="11" customWidth="1"/>
    <col min="35" max="35" width="0.83203125" style="52" customWidth="1"/>
    <col min="36" max="36" width="7.1640625" style="11" customWidth="1"/>
    <col min="37" max="37" width="8.1640625" style="11" customWidth="1"/>
    <col min="38" max="38" width="0.83203125" style="52" customWidth="1"/>
    <col min="39" max="39" width="6.5" style="11" customWidth="1"/>
    <col min="40" max="40" width="6.6640625" style="11" customWidth="1"/>
    <col min="41" max="41" width="0.83203125" style="52" customWidth="1"/>
  </cols>
  <sheetData>
    <row r="1" spans="1:41" s="3" customFormat="1" ht="31" customHeight="1">
      <c r="A1" s="53" t="s">
        <v>0</v>
      </c>
      <c r="B1" s="53"/>
      <c r="C1" s="53"/>
      <c r="D1" s="53"/>
      <c r="E1" s="1"/>
      <c r="F1" s="2"/>
      <c r="G1" s="2"/>
      <c r="H1" s="1"/>
      <c r="I1" s="2"/>
      <c r="J1" s="2"/>
      <c r="K1" s="1"/>
      <c r="L1" s="2"/>
      <c r="M1" s="2"/>
      <c r="N1" s="1"/>
      <c r="O1" s="2"/>
      <c r="P1" s="2"/>
      <c r="Q1" s="1"/>
      <c r="R1" s="2"/>
      <c r="S1" s="2"/>
      <c r="T1" s="1"/>
      <c r="U1" s="2"/>
      <c r="V1" s="2"/>
      <c r="W1" s="1"/>
      <c r="X1" s="2"/>
      <c r="Y1" s="2"/>
      <c r="Z1" s="1"/>
      <c r="AA1" s="2"/>
      <c r="AB1" s="2"/>
      <c r="AC1" s="1"/>
      <c r="AD1" s="2"/>
      <c r="AE1" s="2"/>
      <c r="AF1" s="1"/>
      <c r="AG1" s="2"/>
      <c r="AH1" s="2"/>
      <c r="AI1" s="1"/>
      <c r="AJ1" s="2"/>
      <c r="AK1" s="2"/>
      <c r="AL1" s="1"/>
      <c r="AM1" s="2"/>
      <c r="AN1" s="2"/>
      <c r="AO1" s="1"/>
    </row>
    <row r="2" spans="1:41" s="6" customFormat="1" ht="48" customHeight="1">
      <c r="A2" s="54" t="s">
        <v>57</v>
      </c>
      <c r="B2" s="54"/>
      <c r="C2" s="54"/>
      <c r="D2" s="54"/>
      <c r="E2" s="4"/>
      <c r="F2" s="5"/>
      <c r="G2" s="5"/>
      <c r="H2" s="4"/>
      <c r="I2" s="5"/>
      <c r="J2" s="5"/>
      <c r="K2" s="4"/>
      <c r="L2" s="5"/>
      <c r="M2" s="5"/>
      <c r="N2" s="4"/>
      <c r="O2" s="5"/>
      <c r="P2" s="5"/>
      <c r="Q2" s="4"/>
      <c r="R2" s="5"/>
      <c r="S2" s="5"/>
      <c r="T2" s="4"/>
      <c r="U2" s="5"/>
      <c r="V2" s="5"/>
      <c r="W2" s="4"/>
      <c r="X2" s="5"/>
      <c r="Y2" s="5"/>
      <c r="Z2" s="4"/>
      <c r="AA2" s="5"/>
      <c r="AB2" s="5"/>
      <c r="AC2" s="4"/>
      <c r="AD2" s="5"/>
      <c r="AE2" s="5"/>
      <c r="AF2" s="4"/>
      <c r="AG2" s="5"/>
      <c r="AH2" s="5"/>
      <c r="AI2" s="4"/>
      <c r="AJ2" s="5"/>
      <c r="AK2" s="5"/>
      <c r="AL2" s="4"/>
      <c r="AM2" s="5"/>
      <c r="AN2" s="5"/>
      <c r="AO2" s="4"/>
    </row>
    <row r="3" spans="1:41" s="11" customFormat="1">
      <c r="A3" s="7"/>
      <c r="B3" s="7"/>
      <c r="C3" s="8"/>
      <c r="D3" s="9"/>
      <c r="E3" s="10"/>
      <c r="F3" s="7"/>
      <c r="G3" s="7"/>
      <c r="H3" s="10"/>
      <c r="I3" s="7"/>
      <c r="J3" s="7"/>
      <c r="K3" s="10"/>
      <c r="L3" s="7"/>
      <c r="M3" s="7"/>
      <c r="N3" s="10"/>
      <c r="O3" s="7"/>
      <c r="P3" s="7"/>
      <c r="Q3" s="10"/>
      <c r="R3" s="7"/>
      <c r="S3" s="7"/>
      <c r="T3" s="10"/>
      <c r="U3" s="7"/>
      <c r="V3" s="7"/>
      <c r="W3" s="10"/>
      <c r="X3" s="7"/>
      <c r="Y3" s="7"/>
      <c r="Z3" s="10"/>
      <c r="AA3" s="7"/>
      <c r="AB3" s="7"/>
      <c r="AC3" s="10"/>
      <c r="AD3" s="7"/>
      <c r="AE3" s="7"/>
      <c r="AF3" s="10"/>
      <c r="AG3" s="7"/>
      <c r="AH3" s="7"/>
      <c r="AI3" s="10"/>
      <c r="AJ3" s="7"/>
      <c r="AK3" s="7"/>
      <c r="AL3" s="10"/>
      <c r="AM3" s="7"/>
      <c r="AN3" s="7"/>
      <c r="AO3" s="10"/>
    </row>
    <row r="4" spans="1:41" s="11" customFormat="1">
      <c r="A4" s="7"/>
      <c r="B4" s="55" t="s">
        <v>1</v>
      </c>
      <c r="C4" s="56" t="s">
        <v>2</v>
      </c>
      <c r="D4" s="57" t="s">
        <v>3</v>
      </c>
      <c r="E4" s="12"/>
      <c r="F4" s="59" t="s">
        <v>4</v>
      </c>
      <c r="G4" s="59"/>
      <c r="H4" s="12"/>
      <c r="I4" s="60" t="s">
        <v>5</v>
      </c>
      <c r="J4" s="60"/>
      <c r="K4" s="12"/>
      <c r="L4" s="60" t="s">
        <v>6</v>
      </c>
      <c r="M4" s="60"/>
      <c r="N4" s="12"/>
      <c r="O4" s="62" t="s">
        <v>7</v>
      </c>
      <c r="P4" s="62"/>
      <c r="Q4" s="12"/>
      <c r="R4" s="62" t="s">
        <v>8</v>
      </c>
      <c r="S4" s="62"/>
      <c r="T4" s="12"/>
      <c r="U4" s="62" t="s">
        <v>9</v>
      </c>
      <c r="V4" s="62"/>
      <c r="W4" s="12"/>
      <c r="X4" s="62" t="s">
        <v>10</v>
      </c>
      <c r="Y4" s="62"/>
      <c r="Z4" s="12"/>
      <c r="AA4" s="62" t="s">
        <v>11</v>
      </c>
      <c r="AB4" s="62"/>
      <c r="AC4" s="12"/>
      <c r="AD4" s="62" t="s">
        <v>12</v>
      </c>
      <c r="AE4" s="62"/>
      <c r="AF4" s="12"/>
      <c r="AG4" s="62" t="s">
        <v>13</v>
      </c>
      <c r="AH4" s="62"/>
      <c r="AI4" s="12"/>
      <c r="AJ4" s="62" t="s">
        <v>14</v>
      </c>
      <c r="AK4" s="62"/>
      <c r="AL4" s="12"/>
      <c r="AM4" s="58" t="s">
        <v>15</v>
      </c>
      <c r="AN4" s="58"/>
      <c r="AO4" s="13"/>
    </row>
    <row r="5" spans="1:41" s="11" customFormat="1">
      <c r="A5" s="7"/>
      <c r="B5" s="55"/>
      <c r="C5" s="56"/>
      <c r="D5" s="57"/>
      <c r="E5" s="12"/>
      <c r="F5" s="59"/>
      <c r="G5" s="59"/>
      <c r="H5" s="12"/>
      <c r="I5" s="60"/>
      <c r="J5" s="60"/>
      <c r="K5" s="12"/>
      <c r="L5" s="61" t="s">
        <v>16</v>
      </c>
      <c r="M5" s="61"/>
      <c r="N5" s="12"/>
      <c r="O5" s="61">
        <v>41387</v>
      </c>
      <c r="P5" s="61"/>
      <c r="Q5" s="12"/>
      <c r="R5" s="61">
        <v>41422</v>
      </c>
      <c r="S5" s="61"/>
      <c r="T5" s="12"/>
      <c r="U5" s="61">
        <v>41450</v>
      </c>
      <c r="V5" s="61"/>
      <c r="W5" s="12"/>
      <c r="X5" s="61">
        <v>41513</v>
      </c>
      <c r="Y5" s="61"/>
      <c r="Z5" s="12"/>
      <c r="AA5" s="61">
        <v>41541</v>
      </c>
      <c r="AB5" s="61"/>
      <c r="AC5" s="12"/>
      <c r="AD5" s="61">
        <v>41576</v>
      </c>
      <c r="AE5" s="61"/>
      <c r="AF5" s="12"/>
      <c r="AG5" s="61">
        <v>41604</v>
      </c>
      <c r="AH5" s="61"/>
      <c r="AI5" s="12"/>
      <c r="AJ5" s="61">
        <v>41627</v>
      </c>
      <c r="AK5" s="61"/>
      <c r="AL5" s="12"/>
      <c r="AM5" s="58"/>
      <c r="AN5" s="58"/>
      <c r="AO5" s="13"/>
    </row>
    <row r="6" spans="1:41" s="11" customFormat="1">
      <c r="A6" s="7"/>
      <c r="B6" s="55"/>
      <c r="C6" s="56"/>
      <c r="D6" s="57"/>
      <c r="E6" s="14"/>
      <c r="F6" s="61"/>
      <c r="G6" s="61"/>
      <c r="H6" s="14"/>
      <c r="I6" s="64"/>
      <c r="J6" s="64"/>
      <c r="K6" s="14"/>
      <c r="L6"/>
      <c r="M6" s="15"/>
      <c r="N6" s="14"/>
      <c r="O6"/>
      <c r="P6" s="16"/>
      <c r="Q6" s="14"/>
      <c r="R6" s="61"/>
      <c r="S6" s="61"/>
      <c r="T6" s="14"/>
      <c r="U6" s="61"/>
      <c r="V6" s="61"/>
      <c r="W6" s="14"/>
      <c r="X6" s="61"/>
      <c r="Y6" s="61"/>
      <c r="Z6" s="14"/>
      <c r="AA6" s="61"/>
      <c r="AB6" s="61"/>
      <c r="AC6" s="14"/>
      <c r="AD6" s="61"/>
      <c r="AE6" s="61"/>
      <c r="AF6" s="14"/>
      <c r="AG6" s="61"/>
      <c r="AH6" s="61"/>
      <c r="AI6" s="14"/>
      <c r="AJ6" s="63" t="s">
        <v>17</v>
      </c>
      <c r="AK6" s="63"/>
      <c r="AL6" s="14"/>
      <c r="AM6" s="58"/>
      <c r="AN6" s="58"/>
      <c r="AO6" s="14"/>
    </row>
    <row r="7" spans="1:41" s="25" customFormat="1">
      <c r="A7" s="17"/>
      <c r="B7" s="55"/>
      <c r="C7" s="56"/>
      <c r="D7" s="57"/>
      <c r="E7" s="18"/>
      <c r="F7" s="19" t="s">
        <v>18</v>
      </c>
      <c r="G7" s="20">
        <v>14</v>
      </c>
      <c r="H7" s="18"/>
      <c r="I7" s="21" t="s">
        <v>18</v>
      </c>
      <c r="J7" s="22">
        <v>10</v>
      </c>
      <c r="K7" s="18"/>
      <c r="L7" s="21" t="s">
        <v>18</v>
      </c>
      <c r="M7" s="22"/>
      <c r="N7" s="18"/>
      <c r="O7" s="23" t="s">
        <v>18</v>
      </c>
      <c r="P7" s="20">
        <v>9</v>
      </c>
      <c r="Q7" s="18"/>
      <c r="R7" s="23" t="s">
        <v>18</v>
      </c>
      <c r="S7" s="20">
        <v>8</v>
      </c>
      <c r="T7" s="18"/>
      <c r="U7" s="23" t="s">
        <v>18</v>
      </c>
      <c r="V7" s="20">
        <v>10</v>
      </c>
      <c r="W7" s="18"/>
      <c r="X7" s="23" t="s">
        <v>18</v>
      </c>
      <c r="Y7" s="20">
        <v>9</v>
      </c>
      <c r="Z7" s="18"/>
      <c r="AA7" s="23" t="s">
        <v>18</v>
      </c>
      <c r="AB7" s="20">
        <v>13</v>
      </c>
      <c r="AC7" s="18"/>
      <c r="AD7" s="23" t="s">
        <v>18</v>
      </c>
      <c r="AE7" s="20">
        <v>5</v>
      </c>
      <c r="AF7" s="18"/>
      <c r="AG7" s="23" t="s">
        <v>18</v>
      </c>
      <c r="AH7" s="20">
        <v>6</v>
      </c>
      <c r="AI7" s="18"/>
      <c r="AJ7" s="23" t="s">
        <v>18</v>
      </c>
      <c r="AK7" s="20">
        <v>7</v>
      </c>
      <c r="AL7" s="18"/>
      <c r="AM7" s="58"/>
      <c r="AN7" s="58"/>
      <c r="AO7" s="24"/>
    </row>
    <row r="8" spans="1:41" s="25" customFormat="1">
      <c r="A8" s="17"/>
      <c r="B8" s="55"/>
      <c r="C8" s="56"/>
      <c r="D8" s="57"/>
      <c r="E8" s="26"/>
      <c r="F8" s="27" t="s">
        <v>1</v>
      </c>
      <c r="G8" s="28" t="s">
        <v>19</v>
      </c>
      <c r="H8" s="26"/>
      <c r="I8" s="29" t="s">
        <v>1</v>
      </c>
      <c r="J8" s="30" t="s">
        <v>19</v>
      </c>
      <c r="K8" s="26"/>
      <c r="L8" s="29" t="s">
        <v>1</v>
      </c>
      <c r="M8" s="30" t="s">
        <v>19</v>
      </c>
      <c r="N8" s="26"/>
      <c r="O8" s="31" t="s">
        <v>1</v>
      </c>
      <c r="P8" s="32" t="s">
        <v>19</v>
      </c>
      <c r="Q8" s="26"/>
      <c r="R8" s="31" t="s">
        <v>1</v>
      </c>
      <c r="S8" s="32" t="s">
        <v>19</v>
      </c>
      <c r="T8" s="26"/>
      <c r="U8" s="31" t="s">
        <v>1</v>
      </c>
      <c r="V8" s="32" t="s">
        <v>19</v>
      </c>
      <c r="W8" s="26"/>
      <c r="X8" s="31" t="s">
        <v>1</v>
      </c>
      <c r="Y8" s="32" t="s">
        <v>19</v>
      </c>
      <c r="Z8" s="26"/>
      <c r="AA8" s="31" t="s">
        <v>1</v>
      </c>
      <c r="AB8" s="32" t="s">
        <v>19</v>
      </c>
      <c r="AC8" s="26"/>
      <c r="AD8" s="31" t="s">
        <v>1</v>
      </c>
      <c r="AE8" s="32" t="s">
        <v>19</v>
      </c>
      <c r="AF8" s="26"/>
      <c r="AG8" s="31" t="s">
        <v>1</v>
      </c>
      <c r="AH8" s="32" t="s">
        <v>19</v>
      </c>
      <c r="AI8" s="26"/>
      <c r="AJ8" s="31" t="s">
        <v>1</v>
      </c>
      <c r="AK8" s="32" t="s">
        <v>19</v>
      </c>
      <c r="AL8" s="26"/>
      <c r="AM8" s="31">
        <v>1</v>
      </c>
      <c r="AN8" s="32">
        <v>2</v>
      </c>
      <c r="AO8" s="24"/>
    </row>
    <row r="9" spans="1:41">
      <c r="A9" s="33">
        <v>0</v>
      </c>
      <c r="B9" s="34"/>
      <c r="C9" s="35"/>
      <c r="D9" s="9"/>
      <c r="E9" s="10"/>
      <c r="F9" s="36"/>
      <c r="G9" s="37"/>
      <c r="H9" s="10"/>
      <c r="I9" s="34"/>
      <c r="J9" s="7"/>
      <c r="K9" s="10"/>
      <c r="L9" s="34"/>
      <c r="M9" s="7"/>
      <c r="N9" s="10"/>
      <c r="O9" s="34"/>
      <c r="P9" s="7"/>
      <c r="Q9" s="10"/>
      <c r="R9" s="34"/>
      <c r="S9" s="7"/>
      <c r="T9" s="10"/>
      <c r="U9" s="34"/>
      <c r="V9" s="7"/>
      <c r="W9" s="10"/>
      <c r="X9" s="34"/>
      <c r="Y9" s="7"/>
      <c r="Z9" s="10"/>
      <c r="AA9" s="34"/>
      <c r="AB9" s="7"/>
      <c r="AC9" s="10"/>
      <c r="AD9" s="34"/>
      <c r="AE9" s="7"/>
      <c r="AF9" s="10"/>
      <c r="AG9" s="34"/>
      <c r="AH9" s="7"/>
      <c r="AI9" s="10"/>
      <c r="AJ9" s="34"/>
      <c r="AK9" s="7"/>
      <c r="AL9" s="10"/>
      <c r="AM9" s="34"/>
      <c r="AN9" s="7"/>
      <c r="AO9" s="38"/>
    </row>
    <row r="10" spans="1:41" s="11" customFormat="1" ht="17">
      <c r="A10" s="33" t="e">
        <f>A13+1</f>
        <v>#REF!</v>
      </c>
      <c r="B10" s="39">
        <v>1</v>
      </c>
      <c r="C10" s="40" t="s">
        <v>20</v>
      </c>
      <c r="D10" s="41">
        <f>G10+J10+M10+P10+S10+V10+Y10+AB10+AE10+AH10+AK10-AM10-AN10</f>
        <v>818.62271062271054</v>
      </c>
      <c r="E10" s="42"/>
      <c r="F10" s="43">
        <v>5</v>
      </c>
      <c r="G10" s="44">
        <f>IF(F10="",0,(G$7-F10)*(80/(G$7-1))+20)</f>
        <v>75.384615384615387</v>
      </c>
      <c r="H10" s="42"/>
      <c r="I10" s="45">
        <v>2</v>
      </c>
      <c r="J10" s="46">
        <f>IF(I10="",0,(J$7-I10)*(80/(J$7-1))+20)</f>
        <v>91.111111111111114</v>
      </c>
      <c r="K10" s="42"/>
      <c r="L10" s="45"/>
      <c r="M10" s="46">
        <f>IF(L10="",0,(M$7-L10)*(80/(M$7-1))+20)</f>
        <v>0</v>
      </c>
      <c r="N10" s="42"/>
      <c r="O10" s="43">
        <v>1</v>
      </c>
      <c r="P10" s="47">
        <f>IF(O10="",0,(P$7-O10)*(80/(P$7-1))+20)</f>
        <v>100</v>
      </c>
      <c r="Q10" s="42"/>
      <c r="R10" s="43">
        <v>2</v>
      </c>
      <c r="S10" s="47">
        <f>IF(R10="",0,(S$7-R10)*(80/(S$7-1))+20)</f>
        <v>88.571428571428569</v>
      </c>
      <c r="T10" s="42"/>
      <c r="U10" s="43">
        <v>6</v>
      </c>
      <c r="V10" s="47">
        <f>IF(U10="",0,(V$7-U10)*(80/(V$7-1))+20)</f>
        <v>55.555555555555557</v>
      </c>
      <c r="W10" s="42"/>
      <c r="X10" s="43">
        <v>1</v>
      </c>
      <c r="Y10" s="47">
        <f>IF(X10="",0,(Y$7-X10)*(80/(Y$7-1))+20)</f>
        <v>100</v>
      </c>
      <c r="Z10" s="42"/>
      <c r="AA10" s="43">
        <v>2</v>
      </c>
      <c r="AB10" s="47">
        <f>IF(AA10="",0,(AB$7-AA10)*(80/(AB$7-1))+20)</f>
        <v>93.333333333333343</v>
      </c>
      <c r="AC10" s="42"/>
      <c r="AD10" s="43">
        <v>1</v>
      </c>
      <c r="AE10" s="47">
        <f>IF(AD10="",0,(AE$7-AD10)*(80/(AE$7-1))+20)</f>
        <v>100</v>
      </c>
      <c r="AF10" s="42"/>
      <c r="AG10" s="43">
        <v>3</v>
      </c>
      <c r="AH10" s="47">
        <f>IF(AG10="",0,(AH$7-AG10)*(80/(AH$7-1))+20)</f>
        <v>68</v>
      </c>
      <c r="AI10" s="42"/>
      <c r="AJ10" s="43">
        <v>5</v>
      </c>
      <c r="AK10" s="47">
        <f>IF(AJ10="",0,(AK$7-AJ10)*(80/(AK$7-1))+20)</f>
        <v>46.666666666666671</v>
      </c>
      <c r="AL10" s="42"/>
      <c r="AM10" s="48">
        <v>0</v>
      </c>
      <c r="AN10" s="49">
        <v>0</v>
      </c>
      <c r="AO10" s="38"/>
    </row>
    <row r="11" spans="1:41" s="11" customFormat="1" ht="17">
      <c r="A11" s="33">
        <f>A7+1</f>
        <v>1</v>
      </c>
      <c r="B11" s="39">
        <v>2</v>
      </c>
      <c r="C11" s="40" t="s">
        <v>22</v>
      </c>
      <c r="D11" s="41">
        <f t="shared" ref="D11" si="0">G11+J11+M11+P11+S11+V11+Y11+AB11+AE11+AH11+AK11-AM11-AN11</f>
        <v>640.42735042735046</v>
      </c>
      <c r="E11" s="42"/>
      <c r="F11" s="43">
        <v>4</v>
      </c>
      <c r="G11" s="44">
        <f t="shared" ref="G11" si="1">IF(F11="",0,(G$7-F11)*(80/(G$7-1))+20)</f>
        <v>81.538461538461547</v>
      </c>
      <c r="H11" s="42"/>
      <c r="I11" s="45">
        <v>3</v>
      </c>
      <c r="J11" s="46">
        <f t="shared" ref="J11" si="2">IF(I11="",0,(J$7-I11)*(80/(J$7-1))+20)</f>
        <v>82.222222222222229</v>
      </c>
      <c r="K11" s="42"/>
      <c r="L11" s="45"/>
      <c r="M11" s="46">
        <f t="shared" ref="M11" si="3">IF(L11="",0,(M$7-L11)*(80/(M$7-1))+20)</f>
        <v>0</v>
      </c>
      <c r="N11" s="42"/>
      <c r="O11" s="43">
        <v>4</v>
      </c>
      <c r="P11" s="47">
        <f t="shared" ref="P11" si="4">IF(O11="",0,(P$7-O11)*(80/(P$7-1))+20)</f>
        <v>70</v>
      </c>
      <c r="Q11" s="42"/>
      <c r="R11" s="43"/>
      <c r="S11" s="47">
        <f t="shared" ref="S11" si="5">IF(R11="",0,(S$7-R11)*(80/(S$7-1))+20)</f>
        <v>0</v>
      </c>
      <c r="T11" s="42"/>
      <c r="U11" s="43">
        <v>1</v>
      </c>
      <c r="V11" s="47">
        <f t="shared" ref="V11" si="6">IF(U11="",0,(V$7-U11)*(80/(V$7-1))+20)</f>
        <v>100</v>
      </c>
      <c r="W11" s="42"/>
      <c r="X11" s="43"/>
      <c r="Y11" s="47">
        <f t="shared" ref="Y11" si="7">IF(X11="",0,(Y$7-X11)*(80/(Y$7-1))+20)</f>
        <v>0</v>
      </c>
      <c r="Z11" s="42"/>
      <c r="AA11" s="43">
        <v>4</v>
      </c>
      <c r="AB11" s="47">
        <f t="shared" ref="AB11" si="8">IF(AA11="",0,(AB$7-AA11)*(80/(AB$7-1))+20)</f>
        <v>80</v>
      </c>
      <c r="AC11" s="42"/>
      <c r="AD11" s="43">
        <v>4</v>
      </c>
      <c r="AE11" s="47">
        <f t="shared" ref="AE11" si="9">IF(AD11="",0,(AE$7-AD11)*(80/(AE$7-1))+20)</f>
        <v>40</v>
      </c>
      <c r="AF11" s="42"/>
      <c r="AG11" s="43">
        <v>1</v>
      </c>
      <c r="AH11" s="47">
        <f t="shared" ref="AH11" si="10">IF(AG11="",0,(AH$7-AG11)*(80/(AH$7-1))+20)</f>
        <v>100</v>
      </c>
      <c r="AI11" s="42"/>
      <c r="AJ11" s="43">
        <v>2</v>
      </c>
      <c r="AK11" s="47">
        <f t="shared" ref="AK11" si="11">IF(AJ11="",0,(AK$7-AJ11)*(80/(AK$7-1))+20)</f>
        <v>86.666666666666671</v>
      </c>
      <c r="AL11" s="42"/>
      <c r="AM11" s="48">
        <v>0</v>
      </c>
      <c r="AN11" s="49">
        <v>0</v>
      </c>
      <c r="AO11" s="38"/>
    </row>
    <row r="12" spans="1:41" s="11" customFormat="1" ht="17">
      <c r="A12" s="33">
        <f>A4+1</f>
        <v>1</v>
      </c>
      <c r="B12" s="39">
        <v>3</v>
      </c>
      <c r="C12" s="40" t="s">
        <v>23</v>
      </c>
      <c r="D12" s="41">
        <f>G12+J12+M12+P12+S12+V12+Y12+AB12+AE12+AH12+AK12-AM12-AN12</f>
        <v>534.95726495726501</v>
      </c>
      <c r="E12" s="42"/>
      <c r="F12" s="43">
        <v>2</v>
      </c>
      <c r="G12" s="44">
        <f>IF(F12="",0,(G$7-F12)*(80/(G$7-1))+20)</f>
        <v>93.846153846153854</v>
      </c>
      <c r="H12" s="42"/>
      <c r="I12" s="45"/>
      <c r="J12" s="46">
        <f>IF(I12="",0,(J$7-I12)*(80/(J$7-1))+20)</f>
        <v>0</v>
      </c>
      <c r="K12" s="42"/>
      <c r="L12" s="45"/>
      <c r="M12" s="46">
        <f>IF(L12="",0,(M$7-L12)*(80/(M$7-1))+20)</f>
        <v>0</v>
      </c>
      <c r="N12" s="42"/>
      <c r="O12" s="43">
        <v>2</v>
      </c>
      <c r="P12" s="47">
        <f>IF(O12="",0,(P$7-O12)*(80/(P$7-1))+20)</f>
        <v>90</v>
      </c>
      <c r="Q12" s="42"/>
      <c r="R12" s="43"/>
      <c r="S12" s="47">
        <f>IF(R12="",0,(S$7-R12)*(80/(S$7-1))+20)</f>
        <v>0</v>
      </c>
      <c r="T12" s="42"/>
      <c r="U12" s="43">
        <v>2</v>
      </c>
      <c r="V12" s="47">
        <f>IF(U12="",0,(V$7-U12)*(80/(V$7-1))+20)</f>
        <v>91.111111111111114</v>
      </c>
      <c r="W12" s="42"/>
      <c r="X12" s="43">
        <v>3</v>
      </c>
      <c r="Y12" s="47">
        <f>IF(X12="",0,(Y$7-X12)*(80/(Y$7-1))+20)</f>
        <v>80</v>
      </c>
      <c r="Z12" s="42"/>
      <c r="AA12" s="43">
        <v>1</v>
      </c>
      <c r="AB12" s="47">
        <f>IF(AA12="",0,(AB$7-AA12)*(80/(AB$7-1))+20)</f>
        <v>100</v>
      </c>
      <c r="AC12" s="42"/>
      <c r="AD12" s="43">
        <v>2</v>
      </c>
      <c r="AE12" s="47">
        <f>IF(AD12="",0,(AE$7-AD12)*(80/(AE$7-1))+20)</f>
        <v>80</v>
      </c>
      <c r="AF12" s="42"/>
      <c r="AG12" s="43"/>
      <c r="AH12" s="47">
        <f>IF(AG12="",0,(AH$7-AG12)*(80/(AH$7-1))+20)</f>
        <v>0</v>
      </c>
      <c r="AI12" s="42"/>
      <c r="AJ12" s="43"/>
      <c r="AK12" s="47">
        <f>IF(AJ12="",0,(AK$7-AJ12)*(80/(AK$7-1))+20)</f>
        <v>0</v>
      </c>
      <c r="AL12" s="42"/>
      <c r="AM12" s="48">
        <v>0</v>
      </c>
      <c r="AN12" s="49">
        <v>0</v>
      </c>
      <c r="AO12" s="38"/>
    </row>
    <row r="13" spans="1:41" s="11" customFormat="1" ht="17">
      <c r="A13" s="33" t="e">
        <f>#REF!+1</f>
        <v>#REF!</v>
      </c>
      <c r="B13" s="39">
        <v>4</v>
      </c>
      <c r="C13" s="40" t="s">
        <v>21</v>
      </c>
      <c r="D13" s="41">
        <f>G13+J13+M13+P13+S13+V13+Y13+AB13+AE13+AH13+AK13-AM13-AN13</f>
        <v>380</v>
      </c>
      <c r="E13" s="42"/>
      <c r="F13" s="43">
        <v>1</v>
      </c>
      <c r="G13" s="44">
        <f>IF(F13="",0,(G$7-F13)*(80/(G$7-1))+20)</f>
        <v>100</v>
      </c>
      <c r="H13" s="42"/>
      <c r="I13" s="45">
        <v>1</v>
      </c>
      <c r="J13" s="46">
        <f>IF(I13="",0,(J$7-I13)*(80/(J$7-1))+20)</f>
        <v>100</v>
      </c>
      <c r="K13" s="42"/>
      <c r="L13" s="45"/>
      <c r="M13" s="46">
        <f>IF(L13="",0,(M$7-L13)*(80/(M$7-1))+20)</f>
        <v>0</v>
      </c>
      <c r="N13" s="42"/>
      <c r="O13" s="43">
        <v>3</v>
      </c>
      <c r="P13" s="47">
        <f>IF(O13="",0,(P$7-O13)*(80/(P$7-1))+20)</f>
        <v>80</v>
      </c>
      <c r="Q13" s="42"/>
      <c r="R13" s="43">
        <v>1</v>
      </c>
      <c r="S13" s="47">
        <f>IF(R13="",0,(S$7-R13)*(80/(S$7-1))+20)</f>
        <v>100</v>
      </c>
      <c r="T13" s="42"/>
      <c r="U13" s="43"/>
      <c r="V13" s="47">
        <f>IF(U13="",0,(V$7-U13)*(80/(V$7-1))+20)</f>
        <v>0</v>
      </c>
      <c r="W13" s="42"/>
      <c r="X13" s="43"/>
      <c r="Y13" s="47">
        <f>IF(X13="",0,(Y$7-X13)*(80/(Y$7-1))+20)</f>
        <v>0</v>
      </c>
      <c r="Z13" s="42"/>
      <c r="AA13" s="43"/>
      <c r="AB13" s="47">
        <f>IF(AA13="",0,(AB$7-AA13)*(80/(AB$7-1))+20)</f>
        <v>0</v>
      </c>
      <c r="AC13" s="42"/>
      <c r="AD13" s="43"/>
      <c r="AE13" s="47">
        <f>IF(AD13="",0,(AE$7-AD13)*(80/(AE$7-1))+20)</f>
        <v>0</v>
      </c>
      <c r="AF13" s="42"/>
      <c r="AG13" s="43"/>
      <c r="AH13" s="47">
        <f>IF(AG13="",0,(AH$7-AG13)*(80/(AH$7-1))+20)</f>
        <v>0</v>
      </c>
      <c r="AI13" s="42"/>
      <c r="AJ13" s="43"/>
      <c r="AK13" s="47">
        <f>IF(AJ13="",0,(AK$7-AJ13)*(80/(AK$7-1))+20)</f>
        <v>0</v>
      </c>
      <c r="AL13" s="42"/>
      <c r="AM13" s="48">
        <v>0</v>
      </c>
      <c r="AN13" s="49">
        <v>0</v>
      </c>
      <c r="AO13" s="38"/>
    </row>
    <row r="14" spans="1:41" s="11" customFormat="1" ht="17">
      <c r="A14" s="33" t="e">
        <f>#REF!+1</f>
        <v>#REF!</v>
      </c>
      <c r="B14" s="39">
        <v>5</v>
      </c>
      <c r="C14" s="40" t="s">
        <v>25</v>
      </c>
      <c r="D14" s="41">
        <f>G14+J14+M14+P14+S14+V14+Y14+AB14+AE14+AH14+AK14-AM14-AN14</f>
        <v>379.23076923076923</v>
      </c>
      <c r="E14" s="42"/>
      <c r="F14" s="43">
        <v>6</v>
      </c>
      <c r="G14" s="44">
        <f>IF(F14="",0,(G$7-F14)*(80/(G$7-1))+20)</f>
        <v>69.230769230769226</v>
      </c>
      <c r="H14" s="42"/>
      <c r="I14" s="45"/>
      <c r="J14" s="46">
        <f>IF(I14="",0,(J$7-I14)*(80/(J$7-1))+20)</f>
        <v>0</v>
      </c>
      <c r="K14" s="42"/>
      <c r="L14" s="45"/>
      <c r="M14" s="46">
        <f>IF(L14="",0,(M$7-L14)*(80/(M$7-1))+20)</f>
        <v>0</v>
      </c>
      <c r="N14" s="42"/>
      <c r="O14" s="43"/>
      <c r="P14" s="47">
        <f>IF(O14="",0,(P$7-O14)*(80/(P$7-1))+20)</f>
        <v>0</v>
      </c>
      <c r="Q14" s="42"/>
      <c r="R14" s="43"/>
      <c r="S14" s="47">
        <f>IF(R14="",0,(S$7-R14)*(80/(S$7-1))+20)</f>
        <v>0</v>
      </c>
      <c r="T14" s="42"/>
      <c r="U14" s="43">
        <v>4</v>
      </c>
      <c r="V14" s="47">
        <f>IF(U14="",0,(V$7-U14)*(80/(V$7-1))+20)</f>
        <v>73.333333333333343</v>
      </c>
      <c r="W14" s="42"/>
      <c r="X14" s="43">
        <v>2</v>
      </c>
      <c r="Y14" s="47">
        <f>IF(X14="",0,(Y$7-X14)*(80/(Y$7-1))+20)</f>
        <v>90</v>
      </c>
      <c r="Z14" s="42"/>
      <c r="AA14" s="43">
        <v>3</v>
      </c>
      <c r="AB14" s="47">
        <f>IF(AA14="",0,(AB$7-AA14)*(80/(AB$7-1))+20)</f>
        <v>86.666666666666671</v>
      </c>
      <c r="AC14" s="42"/>
      <c r="AD14" s="43"/>
      <c r="AE14" s="47">
        <f>IF(AD14="",0,(AE$7-AD14)*(80/(AE$7-1))+20)</f>
        <v>0</v>
      </c>
      <c r="AF14" s="42"/>
      <c r="AG14" s="43"/>
      <c r="AH14" s="47">
        <f>IF(AG14="",0,(AH$7-AG14)*(80/(AH$7-1))+20)</f>
        <v>0</v>
      </c>
      <c r="AI14" s="42"/>
      <c r="AJ14" s="43">
        <v>4</v>
      </c>
      <c r="AK14" s="47">
        <f>IF(AJ14="",0,(AK$7-AJ14)*(80/(AK$7-1))+20)</f>
        <v>60</v>
      </c>
      <c r="AL14" s="42"/>
      <c r="AM14" s="48">
        <v>0</v>
      </c>
      <c r="AN14" s="49">
        <v>0</v>
      </c>
      <c r="AO14" s="38"/>
    </row>
    <row r="15" spans="1:41" s="11" customFormat="1" ht="17">
      <c r="A15" s="33" t="e">
        <f>#REF!+1</f>
        <v>#REF!</v>
      </c>
      <c r="B15" s="39">
        <v>6</v>
      </c>
      <c r="C15" s="40" t="s">
        <v>34</v>
      </c>
      <c r="D15" s="41">
        <f>G15+J15+M15+P15+S15+V15+Y15+AB15+AE15+AH15+AK15-AM15-AN15</f>
        <v>257.55555555555554</v>
      </c>
      <c r="E15" s="42"/>
      <c r="F15" s="43"/>
      <c r="G15" s="44">
        <f>IF(F15="",0,(G$7-F15)*(80/(G$7-1))+20)</f>
        <v>0</v>
      </c>
      <c r="H15" s="42"/>
      <c r="I15" s="45"/>
      <c r="J15" s="46">
        <f>IF(I15="",0,(J$7-I15)*(80/(J$7-1))+20)</f>
        <v>0</v>
      </c>
      <c r="K15" s="42"/>
      <c r="L15" s="45"/>
      <c r="M15" s="46">
        <f>IF(L15="",0,(M$7-L15)*(80/(M$7-1))+20)</f>
        <v>0</v>
      </c>
      <c r="N15" s="42"/>
      <c r="O15" s="43"/>
      <c r="P15" s="47">
        <f>IF(O15="",0,(P$7-O15)*(80/(P$7-1))+20)</f>
        <v>0</v>
      </c>
      <c r="Q15" s="42"/>
      <c r="R15" s="43"/>
      <c r="S15" s="47">
        <f>IF(R15="",0,(S$7-R15)*(80/(S$7-1))+20)</f>
        <v>0</v>
      </c>
      <c r="T15" s="42"/>
      <c r="U15" s="43">
        <v>3</v>
      </c>
      <c r="V15" s="47">
        <f>IF(U15="",0,(V$7-U15)*(80/(V$7-1))+20)</f>
        <v>82.222222222222229</v>
      </c>
      <c r="W15" s="42"/>
      <c r="X15" s="43">
        <v>6</v>
      </c>
      <c r="Y15" s="47">
        <f>IF(X15="",0,(Y$7-X15)*(80/(Y$7-1))+20)</f>
        <v>50</v>
      </c>
      <c r="Z15" s="42"/>
      <c r="AA15" s="43">
        <v>5</v>
      </c>
      <c r="AB15" s="47">
        <f>IF(AA15="",0,(AB$7-AA15)*(80/(AB$7-1))+20)</f>
        <v>73.333333333333343</v>
      </c>
      <c r="AC15" s="42"/>
      <c r="AD15" s="43"/>
      <c r="AE15" s="47">
        <f>IF(AD15="",0,(AE$7-AD15)*(80/(AE$7-1))+20)</f>
        <v>0</v>
      </c>
      <c r="AF15" s="42"/>
      <c r="AG15" s="43">
        <v>4</v>
      </c>
      <c r="AH15" s="47">
        <f>IF(AG15="",0,(AH$7-AG15)*(80/(AH$7-1))+20)</f>
        <v>52</v>
      </c>
      <c r="AI15" s="42"/>
      <c r="AJ15" s="43"/>
      <c r="AK15" s="47">
        <f>IF(AJ15="",0,(AK$7-AJ15)*(80/(AK$7-1))+20)</f>
        <v>0</v>
      </c>
      <c r="AL15" s="42"/>
      <c r="AM15" s="48">
        <v>0</v>
      </c>
      <c r="AN15" s="49">
        <v>0</v>
      </c>
      <c r="AO15" s="38"/>
    </row>
    <row r="16" spans="1:41" s="11" customFormat="1" ht="17">
      <c r="A16" s="33" t="e">
        <f>#REF!+1</f>
        <v>#REF!</v>
      </c>
      <c r="B16" s="39">
        <v>7</v>
      </c>
      <c r="C16" s="40" t="s">
        <v>26</v>
      </c>
      <c r="D16" s="41">
        <f t="shared" ref="D16" si="12">G16+J16+M16+P16+S16+V16+Y16+AB16+AE16+AH16+AK16-AM16-AN16</f>
        <v>241.97802197802199</v>
      </c>
      <c r="E16" s="42"/>
      <c r="F16" s="43">
        <v>3</v>
      </c>
      <c r="G16" s="44">
        <f t="shared" ref="G16" si="13">IF(F16="",0,(G$7-F16)*(80/(G$7-1))+20)</f>
        <v>87.692307692307693</v>
      </c>
      <c r="H16" s="42"/>
      <c r="I16" s="45"/>
      <c r="J16" s="46">
        <f t="shared" ref="J16" si="14">IF(I16="",0,(J$7-I16)*(80/(J$7-1))+20)</f>
        <v>0</v>
      </c>
      <c r="K16" s="42"/>
      <c r="L16" s="45"/>
      <c r="M16" s="46">
        <f t="shared" ref="M16" si="15">IF(L16="",0,(M$7-L16)*(80/(M$7-1))+20)</f>
        <v>0</v>
      </c>
      <c r="N16" s="42"/>
      <c r="O16" s="43"/>
      <c r="P16" s="47">
        <f t="shared" ref="P16" si="16">IF(O16="",0,(P$7-O16)*(80/(P$7-1))+20)</f>
        <v>0</v>
      </c>
      <c r="Q16" s="42"/>
      <c r="R16" s="43">
        <v>5</v>
      </c>
      <c r="S16" s="47">
        <f t="shared" ref="S16" si="17">IF(R16="",0,(S$7-R16)*(80/(S$7-1))+20)</f>
        <v>54.285714285714285</v>
      </c>
      <c r="T16" s="42"/>
      <c r="U16" s="43"/>
      <c r="V16" s="47">
        <f t="shared" ref="V16" si="18">IF(U16="",0,(V$7-U16)*(80/(V$7-1))+20)</f>
        <v>0</v>
      </c>
      <c r="W16" s="42"/>
      <c r="X16" s="43"/>
      <c r="Y16" s="47">
        <f t="shared" ref="Y16" si="19">IF(X16="",0,(Y$7-X16)*(80/(Y$7-1))+20)</f>
        <v>0</v>
      </c>
      <c r="Z16" s="42"/>
      <c r="AA16" s="43"/>
      <c r="AB16" s="47">
        <f t="shared" ref="AB16" si="20">IF(AA16="",0,(AB$7-AA16)*(80/(AB$7-1))+20)</f>
        <v>0</v>
      </c>
      <c r="AC16" s="42"/>
      <c r="AD16" s="43"/>
      <c r="AE16" s="47">
        <f t="shared" ref="AE16" si="21">IF(AD16="",0,(AE$7-AD16)*(80/(AE$7-1))+20)</f>
        <v>0</v>
      </c>
      <c r="AF16" s="42"/>
      <c r="AG16" s="43"/>
      <c r="AH16" s="47">
        <f t="shared" ref="AH16" si="22">IF(AG16="",0,(AH$7-AG16)*(80/(AH$7-1))+20)</f>
        <v>0</v>
      </c>
      <c r="AI16" s="42"/>
      <c r="AJ16" s="43">
        <v>1</v>
      </c>
      <c r="AK16" s="47">
        <f t="shared" ref="AK16" si="23">IF(AJ16="",0,(AK$7-AJ16)*(80/(AK$7-1))+20)</f>
        <v>100</v>
      </c>
      <c r="AL16" s="42"/>
      <c r="AM16" s="48">
        <v>0</v>
      </c>
      <c r="AN16" s="49">
        <v>0</v>
      </c>
      <c r="AO16" s="38"/>
    </row>
    <row r="17" spans="1:41" s="11" customFormat="1" ht="18" customHeight="1">
      <c r="A17" s="33" t="e">
        <f>#REF!+1</f>
        <v>#REF!</v>
      </c>
      <c r="B17" s="39">
        <v>8</v>
      </c>
      <c r="C17" s="40" t="s">
        <v>24</v>
      </c>
      <c r="D17" s="41">
        <f t="shared" ref="D17:D41" si="24">G17+J17+M17+P17+S17+V17+Y17+AB17+AE17+AH17+AK17-AM17-AN17</f>
        <v>219.73137973137975</v>
      </c>
      <c r="E17" s="42"/>
      <c r="F17" s="43">
        <v>11</v>
      </c>
      <c r="G17" s="44">
        <f t="shared" ref="G17:G44" si="25">IF(F17="",0,(G$7-F17)*(80/(G$7-1))+20)</f>
        <v>38.461538461538467</v>
      </c>
      <c r="H17" s="42"/>
      <c r="I17" s="45">
        <v>6</v>
      </c>
      <c r="J17" s="46">
        <f t="shared" ref="J17:J44" si="26">IF(I17="",0,(J$7-I17)*(80/(J$7-1))+20)</f>
        <v>55.555555555555557</v>
      </c>
      <c r="K17" s="42"/>
      <c r="L17" s="45"/>
      <c r="M17" s="46">
        <f t="shared" ref="M17:M44" si="27">IF(L17="",0,(M$7-L17)*(80/(M$7-1))+20)</f>
        <v>0</v>
      </c>
      <c r="N17" s="42"/>
      <c r="O17" s="43"/>
      <c r="P17" s="47">
        <f t="shared" ref="P17:P44" si="28">IF(O17="",0,(P$7-O17)*(80/(P$7-1))+20)</f>
        <v>0</v>
      </c>
      <c r="Q17" s="42"/>
      <c r="R17" s="43">
        <v>4</v>
      </c>
      <c r="S17" s="47">
        <f t="shared" ref="S17:S44" si="29">IF(R17="",0,(S$7-R17)*(80/(S$7-1))+20)</f>
        <v>65.714285714285722</v>
      </c>
      <c r="T17" s="42"/>
      <c r="U17" s="43"/>
      <c r="V17" s="47">
        <f t="shared" ref="V17:V44" si="30">IF(U17="",0,(V$7-U17)*(80/(V$7-1))+20)</f>
        <v>0</v>
      </c>
      <c r="W17" s="42"/>
      <c r="X17" s="43">
        <v>5</v>
      </c>
      <c r="Y17" s="47">
        <f t="shared" ref="Y17:Y44" si="31">IF(X17="",0,(Y$7-X17)*(80/(Y$7-1))+20)</f>
        <v>60</v>
      </c>
      <c r="Z17" s="42"/>
      <c r="AA17" s="43"/>
      <c r="AB17" s="47">
        <f t="shared" ref="AB17:AB44" si="32">IF(AA17="",0,(AB$7-AA17)*(80/(AB$7-1))+20)</f>
        <v>0</v>
      </c>
      <c r="AC17" s="42"/>
      <c r="AD17" s="43"/>
      <c r="AE17" s="47">
        <f t="shared" ref="AE17:AE44" si="33">IF(AD17="",0,(AE$7-AD17)*(80/(AE$7-1))+20)</f>
        <v>0</v>
      </c>
      <c r="AF17" s="42"/>
      <c r="AG17" s="43"/>
      <c r="AH17" s="47">
        <f t="shared" ref="AH17:AH44" si="34">IF(AG17="",0,(AH$7-AG17)*(80/(AH$7-1))+20)</f>
        <v>0</v>
      </c>
      <c r="AI17" s="42"/>
      <c r="AJ17" s="43"/>
      <c r="AK17" s="47">
        <f t="shared" ref="AK17:AK44" si="35">IF(AJ17="",0,(AK$7-AJ17)*(80/(AK$7-1))+20)</f>
        <v>0</v>
      </c>
      <c r="AL17" s="42"/>
      <c r="AM17" s="48">
        <v>0</v>
      </c>
      <c r="AN17" s="49">
        <v>0</v>
      </c>
      <c r="AO17" s="38"/>
    </row>
    <row r="18" spans="1:41" s="11" customFormat="1" ht="17">
      <c r="A18" s="33" t="e">
        <f>#REF!+1</f>
        <v>#REF!</v>
      </c>
      <c r="B18" s="39">
        <v>9</v>
      </c>
      <c r="C18" s="40" t="s">
        <v>29</v>
      </c>
      <c r="D18" s="41">
        <f>G18+J18+M18+P18+S18+V18+Y18+AB18+AE18+AH18+AK18-AM18-AN18</f>
        <v>182.94261294261295</v>
      </c>
      <c r="E18" s="42"/>
      <c r="F18" s="43">
        <v>12</v>
      </c>
      <c r="G18" s="44">
        <f>IF(F18="",0,(G$7-F18)*(80/(G$7-1))+20)</f>
        <v>32.307692307692307</v>
      </c>
      <c r="H18" s="42"/>
      <c r="I18" s="45">
        <v>8</v>
      </c>
      <c r="J18" s="46">
        <f>IF(I18="",0,(J$7-I18)*(80/(J$7-1))+20)</f>
        <v>37.777777777777779</v>
      </c>
      <c r="K18" s="42"/>
      <c r="L18" s="45"/>
      <c r="M18" s="46">
        <f>IF(L18="",0,(M$7-L18)*(80/(M$7-1))+20)</f>
        <v>0</v>
      </c>
      <c r="N18" s="42"/>
      <c r="O18" s="43"/>
      <c r="P18" s="47">
        <f>IF(O18="",0,(P$7-O18)*(80/(P$7-1))+20)</f>
        <v>0</v>
      </c>
      <c r="Q18" s="42"/>
      <c r="R18" s="43">
        <v>6</v>
      </c>
      <c r="S18" s="47">
        <f>IF(R18="",0,(S$7-R18)*(80/(S$7-1))+20)</f>
        <v>42.857142857142861</v>
      </c>
      <c r="T18" s="42"/>
      <c r="U18" s="43"/>
      <c r="V18" s="47">
        <f>IF(U18="",0,(V$7-U18)*(80/(V$7-1))+20)</f>
        <v>0</v>
      </c>
      <c r="W18" s="42"/>
      <c r="X18" s="43">
        <v>4</v>
      </c>
      <c r="Y18" s="47">
        <f>IF(X18="",0,(Y$7-X18)*(80/(Y$7-1))+20)</f>
        <v>70</v>
      </c>
      <c r="Z18" s="42"/>
      <c r="AA18" s="43"/>
      <c r="AB18" s="47">
        <f>IF(AA18="",0,(AB$7-AA18)*(80/(AB$7-1))+20)</f>
        <v>0</v>
      </c>
      <c r="AC18" s="42"/>
      <c r="AD18" s="43"/>
      <c r="AE18" s="47">
        <f>IF(AD18="",0,(AE$7-AD18)*(80/(AE$7-1))+20)</f>
        <v>0</v>
      </c>
      <c r="AF18" s="42"/>
      <c r="AG18" s="43"/>
      <c r="AH18" s="47">
        <f>IF(AG18="",0,(AH$7-AG18)*(80/(AH$7-1))+20)</f>
        <v>0</v>
      </c>
      <c r="AI18" s="42"/>
      <c r="AJ18" s="43"/>
      <c r="AK18" s="47">
        <f>IF(AJ18="",0,(AK$7-AJ18)*(80/(AK$7-1))+20)</f>
        <v>0</v>
      </c>
      <c r="AL18" s="42"/>
      <c r="AM18" s="48">
        <v>0</v>
      </c>
      <c r="AN18" s="49">
        <v>0</v>
      </c>
      <c r="AO18" s="38"/>
    </row>
    <row r="19" spans="1:41" s="11" customFormat="1" ht="17">
      <c r="A19" s="33" t="s">
        <v>30</v>
      </c>
      <c r="B19" s="39">
        <v>10</v>
      </c>
      <c r="C19" s="40" t="s">
        <v>31</v>
      </c>
      <c r="D19" s="41">
        <f>G19+J19+M19+P19+S19+V19+Y19+AB19+AE19+AH19+AK19-AM19-AN19</f>
        <v>173.58974358974359</v>
      </c>
      <c r="E19" s="42"/>
      <c r="F19" s="43">
        <v>8</v>
      </c>
      <c r="G19" s="44">
        <f>IF(F19="",0,(G$7-F19)*(80/(G$7-1))+20)</f>
        <v>56.923076923076927</v>
      </c>
      <c r="H19" s="42"/>
      <c r="I19" s="45"/>
      <c r="J19" s="46">
        <f>IF(I19="",0,(J$7-I19)*(80/(J$7-1))+20)</f>
        <v>0</v>
      </c>
      <c r="K19" s="42"/>
      <c r="L19" s="45"/>
      <c r="M19" s="46">
        <f>IF(L19="",0,(M$7-L19)*(80/(M$7-1))+20)</f>
        <v>0</v>
      </c>
      <c r="N19" s="42"/>
      <c r="O19" s="43">
        <v>6</v>
      </c>
      <c r="P19" s="47">
        <f>IF(O19="",0,(P$7-O19)*(80/(P$7-1))+20)</f>
        <v>50</v>
      </c>
      <c r="Q19" s="42"/>
      <c r="R19" s="43"/>
      <c r="S19" s="47">
        <f>IF(R19="",0,(S$7-R19)*(80/(S$7-1))+20)</f>
        <v>0</v>
      </c>
      <c r="T19" s="42"/>
      <c r="U19" s="43"/>
      <c r="V19" s="47">
        <f>IF(U19="",0,(V$7-U19)*(80/(V$7-1))+20)</f>
        <v>0</v>
      </c>
      <c r="W19" s="42"/>
      <c r="X19" s="43"/>
      <c r="Y19" s="47">
        <f>IF(X19="",0,(Y$7-X19)*(80/(Y$7-1))+20)</f>
        <v>0</v>
      </c>
      <c r="Z19" s="42"/>
      <c r="AA19" s="43">
        <v>6</v>
      </c>
      <c r="AB19" s="47">
        <f>IF(AA19="",0,(AB$7-AA19)*(80/(AB$7-1))+20)</f>
        <v>66.666666666666671</v>
      </c>
      <c r="AC19" s="42"/>
      <c r="AD19" s="43"/>
      <c r="AE19" s="47">
        <f>IF(AD19="",0,(AE$7-AD19)*(80/(AE$7-1))+20)</f>
        <v>0</v>
      </c>
      <c r="AF19" s="42"/>
      <c r="AG19" s="43"/>
      <c r="AH19" s="47">
        <f>IF(AG19="",0,(AH$7-AG19)*(80/(AH$7-1))+20)</f>
        <v>0</v>
      </c>
      <c r="AI19" s="42"/>
      <c r="AJ19" s="43"/>
      <c r="AK19" s="47">
        <f>IF(AJ19="",0,(AK$7-AJ19)*(80/(AK$7-1))+20)</f>
        <v>0</v>
      </c>
      <c r="AL19" s="42"/>
      <c r="AM19" s="48">
        <v>0</v>
      </c>
      <c r="AN19" s="49">
        <v>0</v>
      </c>
      <c r="AO19" s="38"/>
    </row>
    <row r="20" spans="1:41" s="11" customFormat="1" ht="17">
      <c r="A20" s="33" t="e">
        <f>#REF!+1</f>
        <v>#REF!</v>
      </c>
      <c r="B20" s="39">
        <v>11</v>
      </c>
      <c r="C20" s="40" t="s">
        <v>32</v>
      </c>
      <c r="D20" s="41">
        <f>G20+J20+M20+P20+S20+V20+Y20+AB20+AE20+AH20+AK20-AM20-AN20</f>
        <v>131.28205128205127</v>
      </c>
      <c r="E20" s="42"/>
      <c r="F20" s="43">
        <v>10</v>
      </c>
      <c r="G20" s="44">
        <f>IF(F20="",0,(G$7-F20)*(80/(G$7-1))+20)</f>
        <v>44.615384615384613</v>
      </c>
      <c r="H20" s="42"/>
      <c r="I20" s="45">
        <v>7</v>
      </c>
      <c r="J20" s="46">
        <f>IF(I20="",0,(J$7-I20)*(80/(J$7-1))+20)</f>
        <v>46.666666666666671</v>
      </c>
      <c r="K20" s="42"/>
      <c r="L20" s="45"/>
      <c r="M20" s="46">
        <f>IF(L20="",0,(M$7-L20)*(80/(M$7-1))+20)</f>
        <v>0</v>
      </c>
      <c r="N20" s="42"/>
      <c r="O20" s="43"/>
      <c r="P20" s="47">
        <f>IF(O20="",0,(P$7-O20)*(80/(P$7-1))+20)</f>
        <v>0</v>
      </c>
      <c r="Q20" s="42"/>
      <c r="R20" s="43"/>
      <c r="S20" s="47">
        <f>IF(R20="",0,(S$7-R20)*(80/(S$7-1))+20)</f>
        <v>0</v>
      </c>
      <c r="T20" s="42"/>
      <c r="U20" s="43"/>
      <c r="V20" s="47">
        <f>IF(U20="",0,(V$7-U20)*(80/(V$7-1))+20)</f>
        <v>0</v>
      </c>
      <c r="W20" s="42"/>
      <c r="X20" s="43"/>
      <c r="Y20" s="47">
        <f>IF(X20="",0,(Y$7-X20)*(80/(Y$7-1))+20)</f>
        <v>0</v>
      </c>
      <c r="Z20" s="42"/>
      <c r="AA20" s="43">
        <v>10</v>
      </c>
      <c r="AB20" s="47">
        <f>IF(AA20="",0,(AB$7-AA20)*(80/(AB$7-1))+20)</f>
        <v>40</v>
      </c>
      <c r="AC20" s="42"/>
      <c r="AD20" s="43"/>
      <c r="AE20" s="47">
        <f>IF(AD20="",0,(AE$7-AD20)*(80/(AE$7-1))+20)</f>
        <v>0</v>
      </c>
      <c r="AF20" s="42"/>
      <c r="AG20" s="43"/>
      <c r="AH20" s="47">
        <f>IF(AG20="",0,(AH$7-AG20)*(80/(AH$7-1))+20)</f>
        <v>0</v>
      </c>
      <c r="AI20" s="42"/>
      <c r="AJ20" s="43"/>
      <c r="AK20" s="47">
        <f>IF(AJ20="",0,(AK$7-AJ20)*(80/(AK$7-1))+20)</f>
        <v>0</v>
      </c>
      <c r="AL20" s="42"/>
      <c r="AM20" s="48">
        <v>0</v>
      </c>
      <c r="AN20" s="49">
        <v>0</v>
      </c>
      <c r="AO20" s="38"/>
    </row>
    <row r="21" spans="1:41" s="11" customFormat="1" ht="17">
      <c r="A21" s="33" t="e">
        <f>A25+1</f>
        <v>#REF!</v>
      </c>
      <c r="B21" s="39">
        <v>12</v>
      </c>
      <c r="C21" s="40" t="s">
        <v>27</v>
      </c>
      <c r="D21" s="41">
        <f t="shared" si="24"/>
        <v>127.91208791208791</v>
      </c>
      <c r="E21" s="42"/>
      <c r="F21" s="43">
        <v>9</v>
      </c>
      <c r="G21" s="44">
        <f t="shared" si="25"/>
        <v>50.769230769230774</v>
      </c>
      <c r="H21" s="42"/>
      <c r="I21" s="45"/>
      <c r="J21" s="46">
        <f t="shared" si="26"/>
        <v>0</v>
      </c>
      <c r="K21" s="42"/>
      <c r="L21" s="45"/>
      <c r="M21" s="46">
        <f t="shared" si="27"/>
        <v>0</v>
      </c>
      <c r="N21" s="42"/>
      <c r="O21" s="43"/>
      <c r="P21" s="47">
        <f t="shared" si="28"/>
        <v>0</v>
      </c>
      <c r="Q21" s="42"/>
      <c r="R21" s="43">
        <v>3</v>
      </c>
      <c r="S21" s="47">
        <f t="shared" si="29"/>
        <v>77.142857142857139</v>
      </c>
      <c r="T21" s="42"/>
      <c r="U21" s="43"/>
      <c r="V21" s="47">
        <f t="shared" si="30"/>
        <v>0</v>
      </c>
      <c r="W21" s="42"/>
      <c r="X21" s="43"/>
      <c r="Y21" s="47">
        <f t="shared" si="31"/>
        <v>0</v>
      </c>
      <c r="Z21" s="42"/>
      <c r="AA21" s="43"/>
      <c r="AB21" s="47">
        <f t="shared" si="32"/>
        <v>0</v>
      </c>
      <c r="AC21" s="42"/>
      <c r="AD21" s="43"/>
      <c r="AE21" s="47">
        <f t="shared" si="33"/>
        <v>0</v>
      </c>
      <c r="AF21" s="42"/>
      <c r="AG21" s="43"/>
      <c r="AH21" s="47">
        <f t="shared" si="34"/>
        <v>0</v>
      </c>
      <c r="AI21" s="42"/>
      <c r="AJ21" s="43"/>
      <c r="AK21" s="47">
        <f t="shared" si="35"/>
        <v>0</v>
      </c>
      <c r="AL21" s="42"/>
      <c r="AM21" s="48">
        <v>0</v>
      </c>
      <c r="AN21" s="49">
        <v>0</v>
      </c>
      <c r="AO21" s="38"/>
    </row>
    <row r="22" spans="1:41" s="11" customFormat="1" ht="17">
      <c r="A22" s="33" t="e">
        <f>A18+1</f>
        <v>#REF!</v>
      </c>
      <c r="B22" s="39">
        <v>13</v>
      </c>
      <c r="C22" s="40" t="s">
        <v>28</v>
      </c>
      <c r="D22" s="41">
        <f>G22+J22+M22+P22+S22+V22+Y22+AB22+AE22+AH22+AK22-AM22-AN22</f>
        <v>120.00000000000001</v>
      </c>
      <c r="E22" s="42"/>
      <c r="F22" s="43"/>
      <c r="G22" s="44">
        <f>IF(F22="",0,(G$7-F22)*(80/(G$7-1))+20)</f>
        <v>0</v>
      </c>
      <c r="H22" s="42"/>
      <c r="I22" s="45">
        <v>4</v>
      </c>
      <c r="J22" s="46">
        <f>IF(I22="",0,(J$7-I22)*(80/(J$7-1))+20)</f>
        <v>73.333333333333343</v>
      </c>
      <c r="K22" s="42"/>
      <c r="L22" s="45"/>
      <c r="M22" s="46">
        <f>IF(L22="",0,(M$7-L22)*(80/(M$7-1))+20)</f>
        <v>0</v>
      </c>
      <c r="N22" s="42"/>
      <c r="O22" s="43"/>
      <c r="P22" s="47">
        <f>IF(O22="",0,(P$7-O22)*(80/(P$7-1))+20)</f>
        <v>0</v>
      </c>
      <c r="Q22" s="42"/>
      <c r="R22" s="43"/>
      <c r="S22" s="47">
        <f>IF(R22="",0,(S$7-R22)*(80/(S$7-1))+20)</f>
        <v>0</v>
      </c>
      <c r="T22" s="42"/>
      <c r="U22" s="43">
        <v>7</v>
      </c>
      <c r="V22" s="47">
        <f>IF(U22="",0,(V$7-U22)*(80/(V$7-1))+20)</f>
        <v>46.666666666666671</v>
      </c>
      <c r="W22" s="42"/>
      <c r="X22" s="43"/>
      <c r="Y22" s="47">
        <f>IF(X22="",0,(Y$7-X22)*(80/(Y$7-1))+20)</f>
        <v>0</v>
      </c>
      <c r="Z22" s="42"/>
      <c r="AA22" s="43"/>
      <c r="AB22" s="47">
        <f>IF(AA22="",0,(AB$7-AA22)*(80/(AB$7-1))+20)</f>
        <v>0</v>
      </c>
      <c r="AC22" s="42"/>
      <c r="AD22" s="43"/>
      <c r="AE22" s="47">
        <f>IF(AD22="",0,(AE$7-AD22)*(80/(AE$7-1))+20)</f>
        <v>0</v>
      </c>
      <c r="AF22" s="42"/>
      <c r="AG22" s="43"/>
      <c r="AH22" s="47">
        <f>IF(AG22="",0,(AH$7-AG22)*(80/(AH$7-1))+20)</f>
        <v>0</v>
      </c>
      <c r="AI22" s="42"/>
      <c r="AJ22" s="43"/>
      <c r="AK22" s="47">
        <f>IF(AJ22="",0,(AK$7-AJ22)*(80/(AK$7-1))+20)</f>
        <v>0</v>
      </c>
      <c r="AL22" s="42"/>
      <c r="AM22" s="48">
        <v>0</v>
      </c>
      <c r="AN22" s="49">
        <v>0</v>
      </c>
      <c r="AO22" s="38"/>
    </row>
    <row r="23" spans="1:41" s="11" customFormat="1" ht="17">
      <c r="A23" s="33" t="e">
        <f>#REF!+1</f>
        <v>#REF!</v>
      </c>
      <c r="B23" s="39">
        <v>14</v>
      </c>
      <c r="C23" s="40" t="s">
        <v>33</v>
      </c>
      <c r="D23" s="41">
        <f>G23+J23+M23+P23+S23+V23+Y23+AB23+AE23+AH23+AK23-AM23-AN23</f>
        <v>118.37606837606839</v>
      </c>
      <c r="E23" s="42"/>
      <c r="F23" s="43">
        <v>13</v>
      </c>
      <c r="G23" s="44">
        <f>IF(F23="",0,(G$7-F23)*(80/(G$7-1))+20)</f>
        <v>26.153846153846153</v>
      </c>
      <c r="H23" s="42"/>
      <c r="I23" s="45"/>
      <c r="J23" s="46">
        <f>IF(I23="",0,(J$7-I23)*(80/(J$7-1))+20)</f>
        <v>0</v>
      </c>
      <c r="K23" s="42"/>
      <c r="L23" s="45"/>
      <c r="M23" s="46">
        <f>IF(L23="",0,(M$7-L23)*(80/(M$7-1))+20)</f>
        <v>0</v>
      </c>
      <c r="N23" s="42"/>
      <c r="O23" s="43">
        <v>8</v>
      </c>
      <c r="P23" s="47">
        <f>IF(O23="",0,(P$7-O23)*(80/(P$7-1))+20)</f>
        <v>30</v>
      </c>
      <c r="Q23" s="42"/>
      <c r="R23" s="43"/>
      <c r="S23" s="47">
        <f>IF(R23="",0,(S$7-R23)*(80/(S$7-1))+20)</f>
        <v>0</v>
      </c>
      <c r="T23" s="42"/>
      <c r="U23" s="43">
        <v>9</v>
      </c>
      <c r="V23" s="47">
        <f>IF(U23="",0,(V$7-U23)*(80/(V$7-1))+20)</f>
        <v>28.888888888888889</v>
      </c>
      <c r="W23" s="42"/>
      <c r="X23" s="43"/>
      <c r="Y23" s="47">
        <f>IF(X23="",0,(Y$7-X23)*(80/(Y$7-1))+20)</f>
        <v>0</v>
      </c>
      <c r="Z23" s="42"/>
      <c r="AA23" s="43">
        <v>11</v>
      </c>
      <c r="AB23" s="47">
        <f>IF(AA23="",0,(AB$7-AA23)*(80/(AB$7-1))+20)</f>
        <v>33.333333333333336</v>
      </c>
      <c r="AC23" s="42"/>
      <c r="AD23" s="43"/>
      <c r="AE23" s="47">
        <f>IF(AD23="",0,(AE$7-AD23)*(80/(AE$7-1))+20)</f>
        <v>0</v>
      </c>
      <c r="AF23" s="42"/>
      <c r="AG23" s="43"/>
      <c r="AH23" s="47">
        <f>IF(AG23="",0,(AH$7-AG23)*(80/(AH$7-1))+20)</f>
        <v>0</v>
      </c>
      <c r="AI23" s="42"/>
      <c r="AJ23" s="43"/>
      <c r="AK23" s="47">
        <f>IF(AJ23="",0,(AK$7-AJ23)*(80/(AK$7-1))+20)</f>
        <v>0</v>
      </c>
      <c r="AL23" s="42"/>
      <c r="AM23" s="48">
        <v>0</v>
      </c>
      <c r="AN23" s="49">
        <v>0</v>
      </c>
      <c r="AO23" s="38"/>
    </row>
    <row r="24" spans="1:41" s="11" customFormat="1" ht="17">
      <c r="A24" s="33" t="e">
        <f>A19+1</f>
        <v>#VALUE!</v>
      </c>
      <c r="B24" s="39">
        <v>15</v>
      </c>
      <c r="C24" s="40" t="s">
        <v>36</v>
      </c>
      <c r="D24" s="41">
        <f t="shared" ref="D24" si="36">G24+J24+M24+P24+S24+V24+Y24+AB24+AE24+AH24+AK24-AM24-AN24</f>
        <v>100.44444444444444</v>
      </c>
      <c r="E24" s="42"/>
      <c r="F24" s="43"/>
      <c r="G24" s="44">
        <f t="shared" ref="G24" si="37">IF(F24="",0,(G$7-F24)*(80/(G$7-1))+20)</f>
        <v>0</v>
      </c>
      <c r="H24" s="42"/>
      <c r="I24" s="45">
        <v>5</v>
      </c>
      <c r="J24" s="46">
        <f t="shared" ref="J24" si="38">IF(I24="",0,(J$7-I24)*(80/(J$7-1))+20)</f>
        <v>64.444444444444443</v>
      </c>
      <c r="K24" s="42"/>
      <c r="L24" s="45"/>
      <c r="M24" s="46">
        <f t="shared" ref="M24" si="39">IF(L24="",0,(M$7-L24)*(80/(M$7-1))+20)</f>
        <v>0</v>
      </c>
      <c r="N24" s="42"/>
      <c r="O24" s="43"/>
      <c r="P24" s="47">
        <f t="shared" ref="P24" si="40">IF(O24="",0,(P$7-O24)*(80/(P$7-1))+20)</f>
        <v>0</v>
      </c>
      <c r="Q24" s="42"/>
      <c r="R24" s="43"/>
      <c r="S24" s="47">
        <f t="shared" ref="S24" si="41">IF(R24="",0,(S$7-R24)*(80/(S$7-1))+20)</f>
        <v>0</v>
      </c>
      <c r="T24" s="42"/>
      <c r="U24" s="43"/>
      <c r="V24" s="47">
        <f t="shared" ref="V24" si="42">IF(U24="",0,(V$7-U24)*(80/(V$7-1))+20)</f>
        <v>0</v>
      </c>
      <c r="W24" s="42"/>
      <c r="X24" s="43"/>
      <c r="Y24" s="47">
        <f t="shared" ref="Y24" si="43">IF(X24="",0,(Y$7-X24)*(80/(Y$7-1))+20)</f>
        <v>0</v>
      </c>
      <c r="Z24" s="42"/>
      <c r="AA24" s="43"/>
      <c r="AB24" s="47">
        <f t="shared" ref="AB24" si="44">IF(AA24="",0,(AB$7-AA24)*(80/(AB$7-1))+20)</f>
        <v>0</v>
      </c>
      <c r="AC24" s="42"/>
      <c r="AD24" s="43"/>
      <c r="AE24" s="47">
        <f t="shared" ref="AE24" si="45">IF(AD24="",0,(AE$7-AD24)*(80/(AE$7-1))+20)</f>
        <v>0</v>
      </c>
      <c r="AF24" s="42"/>
      <c r="AG24" s="43">
        <v>5</v>
      </c>
      <c r="AH24" s="47">
        <f t="shared" ref="AH24" si="46">IF(AG24="",0,(AH$7-AG24)*(80/(AH$7-1))+20)</f>
        <v>36</v>
      </c>
      <c r="AI24" s="42"/>
      <c r="AJ24" s="43"/>
      <c r="AK24" s="47">
        <f t="shared" ref="AK24" si="47">IF(AJ24="",0,(AK$7-AJ24)*(80/(AK$7-1))+20)</f>
        <v>0</v>
      </c>
      <c r="AL24" s="42"/>
      <c r="AM24" s="48">
        <v>0</v>
      </c>
      <c r="AN24" s="49">
        <v>0</v>
      </c>
      <c r="AO24" s="38"/>
    </row>
    <row r="25" spans="1:41" s="11" customFormat="1" ht="17">
      <c r="A25" s="33" t="e">
        <f>#REF!+1</f>
        <v>#REF!</v>
      </c>
      <c r="B25" s="39">
        <v>16</v>
      </c>
      <c r="C25" s="40" t="s">
        <v>39</v>
      </c>
      <c r="D25" s="41">
        <f t="shared" ref="D25:D30" si="48">G25+J25+M25+P25+S25+V25+Y25+AB25+AE25+AH25+AK25-AM25-AN25</f>
        <v>97.777777777777771</v>
      </c>
      <c r="E25" s="42"/>
      <c r="F25" s="43">
        <v>14</v>
      </c>
      <c r="G25" s="44">
        <f>IF(F25="",0,(G$7-F25)*(80/(G$7-1))+20)</f>
        <v>20</v>
      </c>
      <c r="H25" s="42"/>
      <c r="I25" s="45"/>
      <c r="J25" s="46">
        <f>IF(I25="",0,(J$7-I25)*(80/(J$7-1))+20)</f>
        <v>0</v>
      </c>
      <c r="K25" s="42"/>
      <c r="L25" s="45"/>
      <c r="M25" s="46">
        <f>IF(L25="",0,(M$7-L25)*(80/(M$7-1))+20)</f>
        <v>0</v>
      </c>
      <c r="N25" s="42"/>
      <c r="O25" s="43"/>
      <c r="P25" s="47">
        <f>IF(O25="",0,(P$7-O25)*(80/(P$7-1))+20)</f>
        <v>0</v>
      </c>
      <c r="Q25" s="42"/>
      <c r="R25" s="43"/>
      <c r="S25" s="47">
        <f>IF(R25="",0,(S$7-R25)*(80/(S$7-1))+20)</f>
        <v>0</v>
      </c>
      <c r="T25" s="42"/>
      <c r="U25" s="43">
        <v>8</v>
      </c>
      <c r="V25" s="47">
        <f>IF(U25="",0,(V$7-U25)*(80/(V$7-1))+20)</f>
        <v>37.777777777777779</v>
      </c>
      <c r="W25" s="42"/>
      <c r="X25" s="43">
        <v>9</v>
      </c>
      <c r="Y25" s="47">
        <f>IF(X25="",0,(Y$7-X25)*(80/(Y$7-1))+20)</f>
        <v>20</v>
      </c>
      <c r="Z25" s="42"/>
      <c r="AA25" s="43">
        <v>13</v>
      </c>
      <c r="AB25" s="47">
        <f>IF(AA25="",0,(AB$7-AA25)*(80/(AB$7-1))+20)</f>
        <v>20</v>
      </c>
      <c r="AC25" s="42"/>
      <c r="AD25" s="43"/>
      <c r="AE25" s="47">
        <f>IF(AD25="",0,(AE$7-AD25)*(80/(AE$7-1))+20)</f>
        <v>0</v>
      </c>
      <c r="AF25" s="42"/>
      <c r="AG25" s="43"/>
      <c r="AH25" s="47">
        <f>IF(AG25="",0,(AH$7-AG25)*(80/(AH$7-1))+20)</f>
        <v>0</v>
      </c>
      <c r="AI25" s="42"/>
      <c r="AJ25" s="43"/>
      <c r="AK25" s="47">
        <f>IF(AJ25="",0,(AK$7-AJ25)*(80/(AK$7-1))+20)</f>
        <v>0</v>
      </c>
      <c r="AL25" s="42"/>
      <c r="AM25" s="48">
        <v>0</v>
      </c>
      <c r="AN25" s="49">
        <v>0</v>
      </c>
      <c r="AO25" s="38"/>
    </row>
    <row r="26" spans="1:41" s="11" customFormat="1" ht="17">
      <c r="A26" s="33" t="e">
        <f>#REF!+1</f>
        <v>#REF!</v>
      </c>
      <c r="B26" s="39">
        <v>17</v>
      </c>
      <c r="C26" s="40" t="s">
        <v>53</v>
      </c>
      <c r="D26" s="41">
        <f t="shared" si="48"/>
        <v>84</v>
      </c>
      <c r="E26" s="42"/>
      <c r="F26" s="43"/>
      <c r="G26" s="44">
        <f t="shared" ref="G26" si="49">IF(F26="",0,(G$7-F26)*(80/(G$7-1))+20)</f>
        <v>0</v>
      </c>
      <c r="H26" s="42"/>
      <c r="I26" s="45"/>
      <c r="J26" s="46">
        <f t="shared" ref="J26" si="50">IF(I26="",0,(J$7-I26)*(80/(J$7-1))+20)</f>
        <v>0</v>
      </c>
      <c r="K26" s="42"/>
      <c r="L26" s="45"/>
      <c r="M26" s="46">
        <f t="shared" ref="M26" si="51">IF(L26="",0,(M$7-L26)*(80/(M$7-1))+20)</f>
        <v>0</v>
      </c>
      <c r="N26" s="42"/>
      <c r="O26" s="43"/>
      <c r="P26" s="47">
        <f t="shared" ref="P26" si="52">IF(O26="",0,(P$7-O26)*(80/(P$7-1))+20)</f>
        <v>0</v>
      </c>
      <c r="Q26" s="42"/>
      <c r="R26" s="43"/>
      <c r="S26" s="47">
        <f t="shared" ref="S26" si="53">IF(R26="",0,(S$7-R26)*(80/(S$7-1))+20)</f>
        <v>0</v>
      </c>
      <c r="T26" s="42"/>
      <c r="U26" s="43"/>
      <c r="V26" s="47">
        <f t="shared" ref="V26" si="54">IF(U26="",0,(V$7-U26)*(80/(V$7-1))+20)</f>
        <v>0</v>
      </c>
      <c r="W26" s="42"/>
      <c r="X26" s="43"/>
      <c r="Y26" s="47">
        <f t="shared" ref="Y26" si="55">IF(X26="",0,(Y$7-X26)*(80/(Y$7-1))+20)</f>
        <v>0</v>
      </c>
      <c r="Z26" s="42"/>
      <c r="AA26" s="43"/>
      <c r="AB26" s="47">
        <f t="shared" ref="AB26" si="56">IF(AA26="",0,(AB$7-AA26)*(80/(AB$7-1))+20)</f>
        <v>0</v>
      </c>
      <c r="AC26" s="42"/>
      <c r="AD26" s="43"/>
      <c r="AE26" s="47">
        <f t="shared" ref="AE26" si="57">IF(AD26="",0,(AE$7-AD26)*(80/(AE$7-1))+20)</f>
        <v>0</v>
      </c>
      <c r="AF26" s="42"/>
      <c r="AG26" s="43">
        <v>2</v>
      </c>
      <c r="AH26" s="47">
        <f t="shared" ref="AH26" si="58">IF(AG26="",0,(AH$7-AG26)*(80/(AH$7-1))+20)</f>
        <v>84</v>
      </c>
      <c r="AI26" s="42"/>
      <c r="AJ26" s="43"/>
      <c r="AK26" s="47">
        <f t="shared" ref="AK26" si="59">IF(AJ26="",0,(AK$7-AJ26)*(80/(AK$7-1))+20)</f>
        <v>0</v>
      </c>
      <c r="AL26" s="42"/>
      <c r="AM26" s="48">
        <v>0</v>
      </c>
      <c r="AN26" s="49">
        <v>0</v>
      </c>
      <c r="AO26" s="38"/>
    </row>
    <row r="27" spans="1:41" s="11" customFormat="1" ht="17">
      <c r="A27" s="33" t="e">
        <f>#REF!+1</f>
        <v>#REF!</v>
      </c>
      <c r="B27" s="39">
        <v>18</v>
      </c>
      <c r="C27" s="40" t="s">
        <v>44</v>
      </c>
      <c r="D27" s="41">
        <f t="shared" si="48"/>
        <v>80</v>
      </c>
      <c r="E27" s="42"/>
      <c r="F27" s="43"/>
      <c r="G27" s="44">
        <f>IF(F27="",0,(G$7-F27)*(80/(G$7-1))+20)</f>
        <v>0</v>
      </c>
      <c r="H27" s="42"/>
      <c r="I27" s="45"/>
      <c r="J27" s="46">
        <f>IF(I27="",0,(J$7-I27)*(80/(J$7-1))+20)</f>
        <v>0</v>
      </c>
      <c r="K27" s="42"/>
      <c r="L27" s="45"/>
      <c r="M27" s="46">
        <f>IF(L27="",0,(M$7-L27)*(80/(M$7-1))+20)</f>
        <v>0</v>
      </c>
      <c r="N27" s="42"/>
      <c r="O27" s="43"/>
      <c r="P27" s="47">
        <f>IF(O27="",0,(P$7-O27)*(80/(P$7-1))+20)</f>
        <v>0</v>
      </c>
      <c r="Q27" s="42"/>
      <c r="R27" s="43">
        <v>8</v>
      </c>
      <c r="S27" s="47">
        <f>IF(R27="",0,(S$7-R27)*(80/(S$7-1))+20)</f>
        <v>20</v>
      </c>
      <c r="T27" s="42"/>
      <c r="U27" s="43"/>
      <c r="V27" s="47">
        <f>IF(U27="",0,(V$7-U27)*(80/(V$7-1))+20)</f>
        <v>0</v>
      </c>
      <c r="W27" s="42"/>
      <c r="X27" s="43"/>
      <c r="Y27" s="47">
        <f>IF(X27="",0,(Y$7-X27)*(80/(Y$7-1))+20)</f>
        <v>0</v>
      </c>
      <c r="Z27" s="42"/>
      <c r="AA27" s="43">
        <v>7</v>
      </c>
      <c r="AB27" s="47">
        <f>IF(AA27="",0,(AB$7-AA27)*(80/(AB$7-1))+20)</f>
        <v>60</v>
      </c>
      <c r="AC27" s="42"/>
      <c r="AD27" s="43"/>
      <c r="AE27" s="47">
        <f>IF(AD27="",0,(AE$7-AD27)*(80/(AE$7-1))+20)</f>
        <v>0</v>
      </c>
      <c r="AF27" s="42"/>
      <c r="AG27" s="43"/>
      <c r="AH27" s="47">
        <f>IF(AG27="",0,(AH$7-AG27)*(80/(AH$7-1))+20)</f>
        <v>0</v>
      </c>
      <c r="AI27" s="42"/>
      <c r="AJ27" s="43"/>
      <c r="AK27" s="47">
        <f>IF(AJ27="",0,(AK$7-AJ27)*(80/(AK$7-1))+20)</f>
        <v>0</v>
      </c>
      <c r="AL27" s="42"/>
      <c r="AM27" s="48">
        <v>0</v>
      </c>
      <c r="AN27" s="49">
        <v>0</v>
      </c>
      <c r="AO27" s="38"/>
    </row>
    <row r="28" spans="1:41" s="11" customFormat="1" ht="17">
      <c r="A28" s="33" t="e">
        <f>#REF!+1</f>
        <v>#REF!</v>
      </c>
      <c r="B28" s="39">
        <v>19</v>
      </c>
      <c r="C28" s="40" t="s">
        <v>54</v>
      </c>
      <c r="D28" s="41">
        <f t="shared" si="48"/>
        <v>73.333333333333343</v>
      </c>
      <c r="E28" s="42"/>
      <c r="F28" s="43"/>
      <c r="G28" s="44">
        <f t="shared" ref="G28" si="60">IF(F28="",0,(G$7-F28)*(80/(G$7-1))+20)</f>
        <v>0</v>
      </c>
      <c r="H28" s="42"/>
      <c r="I28" s="45"/>
      <c r="J28" s="46">
        <f t="shared" ref="J28" si="61">IF(I28="",0,(J$7-I28)*(80/(J$7-1))+20)</f>
        <v>0</v>
      </c>
      <c r="K28" s="42"/>
      <c r="L28" s="45"/>
      <c r="M28" s="46">
        <f t="shared" ref="M28" si="62">IF(L28="",0,(M$7-L28)*(80/(M$7-1))+20)</f>
        <v>0</v>
      </c>
      <c r="N28" s="42"/>
      <c r="O28" s="43"/>
      <c r="P28" s="47">
        <f t="shared" ref="P28" si="63">IF(O28="",0,(P$7-O28)*(80/(P$7-1))+20)</f>
        <v>0</v>
      </c>
      <c r="Q28" s="42"/>
      <c r="R28" s="43"/>
      <c r="S28" s="47">
        <f t="shared" ref="S28" si="64">IF(R28="",0,(S$7-R28)*(80/(S$7-1))+20)</f>
        <v>0</v>
      </c>
      <c r="T28" s="42"/>
      <c r="U28" s="43"/>
      <c r="V28" s="47">
        <f t="shared" ref="V28" si="65">IF(U28="",0,(V$7-U28)*(80/(V$7-1))+20)</f>
        <v>0</v>
      </c>
      <c r="W28" s="42"/>
      <c r="X28" s="43"/>
      <c r="Y28" s="47">
        <f t="shared" ref="Y28" si="66">IF(X28="",0,(Y$7-X28)*(80/(Y$7-1))+20)</f>
        <v>0</v>
      </c>
      <c r="Z28" s="42"/>
      <c r="AA28" s="43"/>
      <c r="AB28" s="47">
        <f t="shared" ref="AB28" si="67">IF(AA28="",0,(AB$7-AA28)*(80/(AB$7-1))+20)</f>
        <v>0</v>
      </c>
      <c r="AC28" s="42"/>
      <c r="AD28" s="43"/>
      <c r="AE28" s="47">
        <f t="shared" ref="AE28" si="68">IF(AD28="",0,(AE$7-AD28)*(80/(AE$7-1))+20)</f>
        <v>0</v>
      </c>
      <c r="AF28" s="42"/>
      <c r="AG28" s="43"/>
      <c r="AH28" s="47">
        <f t="shared" ref="AH28" si="69">IF(AG28="",0,(AH$7-AG28)*(80/(AH$7-1))+20)</f>
        <v>0</v>
      </c>
      <c r="AI28" s="42"/>
      <c r="AJ28" s="43">
        <v>3</v>
      </c>
      <c r="AK28" s="47">
        <f t="shared" ref="AK28" si="70">IF(AJ28="",0,(AK$7-AJ28)*(80/(AK$7-1))+20)</f>
        <v>73.333333333333343</v>
      </c>
      <c r="AL28" s="42"/>
      <c r="AM28" s="48">
        <v>0</v>
      </c>
      <c r="AN28" s="49">
        <v>0</v>
      </c>
      <c r="AO28" s="38"/>
    </row>
    <row r="29" spans="1:41" s="11" customFormat="1" ht="17">
      <c r="A29" s="33" t="e">
        <f>#REF!+1</f>
        <v>#REF!</v>
      </c>
      <c r="B29" s="39">
        <v>19</v>
      </c>
      <c r="C29" s="40" t="s">
        <v>48</v>
      </c>
      <c r="D29" s="41">
        <f t="shared" si="48"/>
        <v>73.333333333333343</v>
      </c>
      <c r="E29" s="42"/>
      <c r="F29" s="43"/>
      <c r="G29" s="44">
        <f>IF(F29="",0,(G$7-F29)*(80/(G$7-1))+20)</f>
        <v>0</v>
      </c>
      <c r="H29" s="42"/>
      <c r="I29" s="45"/>
      <c r="J29" s="46">
        <f>IF(I29="",0,(J$7-I29)*(80/(J$7-1))+20)</f>
        <v>0</v>
      </c>
      <c r="K29" s="42"/>
      <c r="L29" s="45"/>
      <c r="M29" s="46">
        <f>IF(L29="",0,(M$7-L29)*(80/(M$7-1))+20)</f>
        <v>0</v>
      </c>
      <c r="N29" s="42"/>
      <c r="O29" s="43"/>
      <c r="P29" s="47">
        <f>IF(O29="",0,(P$7-O29)*(80/(P$7-1))+20)</f>
        <v>0</v>
      </c>
      <c r="Q29" s="42"/>
      <c r="R29" s="43"/>
      <c r="S29" s="47">
        <f>IF(R29="",0,(S$7-R29)*(80/(S$7-1))+20)</f>
        <v>0</v>
      </c>
      <c r="T29" s="42"/>
      <c r="U29" s="43"/>
      <c r="V29" s="47">
        <f>IF(U29="",0,(V$7-U29)*(80/(V$7-1))+20)</f>
        <v>0</v>
      </c>
      <c r="W29" s="42"/>
      <c r="X29" s="43"/>
      <c r="Y29" s="47">
        <f>IF(X29="",0,(Y$7-X29)*(80/(Y$7-1))+20)</f>
        <v>0</v>
      </c>
      <c r="Z29" s="42"/>
      <c r="AA29" s="43">
        <v>8</v>
      </c>
      <c r="AB29" s="47">
        <f>IF(AA29="",0,(AB$7-AA29)*(80/(AB$7-1))+20)</f>
        <v>53.333333333333336</v>
      </c>
      <c r="AC29" s="42"/>
      <c r="AD29" s="43">
        <v>5</v>
      </c>
      <c r="AE29" s="47">
        <f>IF(AD29="",0,(AE$7-AD29)*(80/(AE$7-1))+20)</f>
        <v>20</v>
      </c>
      <c r="AF29" s="42"/>
      <c r="AG29" s="43"/>
      <c r="AH29" s="47">
        <f>IF(AG29="",0,(AH$7-AG29)*(80/(AH$7-1))+20)</f>
        <v>0</v>
      </c>
      <c r="AI29" s="42"/>
      <c r="AJ29" s="43"/>
      <c r="AK29" s="47">
        <f>IF(AJ29="",0,(AK$7-AJ29)*(80/(AK$7-1))+20)</f>
        <v>0</v>
      </c>
      <c r="AL29" s="42"/>
      <c r="AM29" s="48">
        <v>0</v>
      </c>
      <c r="AN29" s="49">
        <v>0</v>
      </c>
      <c r="AO29" s="38"/>
    </row>
    <row r="30" spans="1:41" s="11" customFormat="1" ht="17">
      <c r="A30" s="33" t="e">
        <f>#REF!+1</f>
        <v>#REF!</v>
      </c>
      <c r="B30" s="39">
        <v>20</v>
      </c>
      <c r="C30" s="40" t="s">
        <v>35</v>
      </c>
      <c r="D30" s="41">
        <f t="shared" si="48"/>
        <v>64.444444444444443</v>
      </c>
      <c r="E30" s="42"/>
      <c r="F30" s="43"/>
      <c r="G30" s="44">
        <f>IF(F30="",0,(G$7-F30)*(80/(G$7-1))+20)</f>
        <v>0</v>
      </c>
      <c r="H30" s="42"/>
      <c r="I30" s="45"/>
      <c r="J30" s="46">
        <f>IF(I30="",0,(J$7-I30)*(80/(J$7-1))+20)</f>
        <v>0</v>
      </c>
      <c r="K30" s="42"/>
      <c r="L30" s="45"/>
      <c r="M30" s="46">
        <f>IF(L30="",0,(M$7-L30)*(80/(M$7-1))+20)</f>
        <v>0</v>
      </c>
      <c r="N30" s="42"/>
      <c r="O30" s="43"/>
      <c r="P30" s="47">
        <f>IF(O30="",0,(P$7-O30)*(80/(P$7-1))+20)</f>
        <v>0</v>
      </c>
      <c r="Q30" s="42"/>
      <c r="R30" s="43"/>
      <c r="S30" s="47">
        <f>IF(R30="",0,(S$7-R30)*(80/(S$7-1))+20)</f>
        <v>0</v>
      </c>
      <c r="T30" s="42"/>
      <c r="U30" s="43">
        <v>5</v>
      </c>
      <c r="V30" s="47">
        <f>IF(U30="",0,(V$7-U30)*(80/(V$7-1))+20)</f>
        <v>64.444444444444443</v>
      </c>
      <c r="W30" s="42"/>
      <c r="X30" s="43"/>
      <c r="Y30" s="47">
        <f>IF(X30="",0,(Y$7-X30)*(80/(Y$7-1))+20)</f>
        <v>0</v>
      </c>
      <c r="Z30" s="42"/>
      <c r="AA30" s="43"/>
      <c r="AB30" s="47">
        <f>IF(AA30="",0,(AB$7-AA30)*(80/(AB$7-1))+20)</f>
        <v>0</v>
      </c>
      <c r="AC30" s="42"/>
      <c r="AD30" s="43"/>
      <c r="AE30" s="47">
        <f>IF(AD30="",0,(AE$7-AD30)*(80/(AE$7-1))+20)</f>
        <v>0</v>
      </c>
      <c r="AF30" s="42"/>
      <c r="AG30" s="43"/>
      <c r="AH30" s="47">
        <f>IF(AG30="",0,(AH$7-AG30)*(80/(AH$7-1))+20)</f>
        <v>0</v>
      </c>
      <c r="AI30" s="42"/>
      <c r="AJ30" s="43"/>
      <c r="AK30" s="47">
        <f>IF(AJ30="",0,(AK$7-AJ30)*(80/(AK$7-1))+20)</f>
        <v>0</v>
      </c>
      <c r="AL30" s="42"/>
      <c r="AM30" s="48">
        <v>0</v>
      </c>
      <c r="AN30" s="49">
        <v>0</v>
      </c>
      <c r="AO30" s="38"/>
    </row>
    <row r="31" spans="1:41" s="11" customFormat="1" ht="17">
      <c r="A31" s="33" t="e">
        <f ca="1">A31+1</f>
        <v>#VALUE!</v>
      </c>
      <c r="B31" s="39">
        <v>21</v>
      </c>
      <c r="C31" s="40" t="s">
        <v>37</v>
      </c>
      <c r="D31" s="41">
        <f t="shared" si="24"/>
        <v>63.07692307692308</v>
      </c>
      <c r="E31" s="42"/>
      <c r="F31" s="43">
        <v>7</v>
      </c>
      <c r="G31" s="44">
        <f t="shared" si="25"/>
        <v>63.07692307692308</v>
      </c>
      <c r="H31" s="42"/>
      <c r="I31" s="45"/>
      <c r="J31" s="46">
        <f t="shared" si="26"/>
        <v>0</v>
      </c>
      <c r="K31" s="42"/>
      <c r="L31" s="45"/>
      <c r="M31" s="46">
        <f t="shared" si="27"/>
        <v>0</v>
      </c>
      <c r="N31" s="42"/>
      <c r="O31" s="43"/>
      <c r="P31" s="47">
        <f t="shared" si="28"/>
        <v>0</v>
      </c>
      <c r="Q31" s="42"/>
      <c r="R31" s="43"/>
      <c r="S31" s="47">
        <f t="shared" si="29"/>
        <v>0</v>
      </c>
      <c r="T31" s="42"/>
      <c r="U31" s="43"/>
      <c r="V31" s="47">
        <f t="shared" si="30"/>
        <v>0</v>
      </c>
      <c r="W31" s="42"/>
      <c r="X31" s="43"/>
      <c r="Y31" s="47">
        <f t="shared" si="31"/>
        <v>0</v>
      </c>
      <c r="Z31" s="42"/>
      <c r="AA31" s="43"/>
      <c r="AB31" s="47">
        <f t="shared" si="32"/>
        <v>0</v>
      </c>
      <c r="AC31" s="42"/>
      <c r="AD31" s="43"/>
      <c r="AE31" s="47">
        <f t="shared" si="33"/>
        <v>0</v>
      </c>
      <c r="AF31" s="42"/>
      <c r="AG31" s="43"/>
      <c r="AH31" s="47">
        <f t="shared" si="34"/>
        <v>0</v>
      </c>
      <c r="AI31" s="42"/>
      <c r="AJ31" s="43"/>
      <c r="AK31" s="47">
        <f t="shared" si="35"/>
        <v>0</v>
      </c>
      <c r="AL31" s="42"/>
      <c r="AM31" s="48">
        <v>0</v>
      </c>
      <c r="AN31" s="49">
        <v>0</v>
      </c>
      <c r="AO31" s="38"/>
    </row>
    <row r="32" spans="1:41" s="11" customFormat="1" ht="17">
      <c r="A32" s="33" t="e">
        <f>#REF!+1</f>
        <v>#REF!</v>
      </c>
      <c r="B32" s="39">
        <v>22</v>
      </c>
      <c r="C32" s="40" t="s">
        <v>51</v>
      </c>
      <c r="D32" s="41">
        <f>G32+J32+M32+P32+S32+V32+Y32+AB32+AE32+AH32+AK32-AM32-AN32</f>
        <v>60</v>
      </c>
      <c r="E32" s="42"/>
      <c r="F32" s="43"/>
      <c r="G32" s="44">
        <f>IF(F32="",0,(G$7-F32)*(80/(G$7-1))+20)</f>
        <v>0</v>
      </c>
      <c r="H32" s="42"/>
      <c r="I32" s="45"/>
      <c r="J32" s="46">
        <f>IF(I32="",0,(J$7-I32)*(80/(J$7-1))+20)</f>
        <v>0</v>
      </c>
      <c r="K32" s="42"/>
      <c r="L32" s="45"/>
      <c r="M32" s="46">
        <f>IF(L32="",0,(M$7-L32)*(80/(M$7-1))+20)</f>
        <v>0</v>
      </c>
      <c r="N32" s="42"/>
      <c r="O32" s="43"/>
      <c r="P32" s="47">
        <f>IF(O32="",0,(P$7-O32)*(80/(P$7-1))+20)</f>
        <v>0</v>
      </c>
      <c r="Q32" s="42"/>
      <c r="R32" s="43"/>
      <c r="S32" s="47">
        <f>IF(R32="",0,(S$7-R32)*(80/(S$7-1))+20)</f>
        <v>0</v>
      </c>
      <c r="T32" s="42"/>
      <c r="U32" s="43"/>
      <c r="V32" s="47">
        <f>IF(U32="",0,(V$7-U32)*(80/(V$7-1))+20)</f>
        <v>0</v>
      </c>
      <c r="W32" s="42"/>
      <c r="X32" s="43"/>
      <c r="Y32" s="47">
        <f>IF(X32="",0,(Y$7-X32)*(80/(Y$7-1))+20)</f>
        <v>0</v>
      </c>
      <c r="Z32" s="42"/>
      <c r="AA32" s="43"/>
      <c r="AB32" s="47">
        <f>IF(AA32="",0,(AB$7-AA32)*(80/(AB$7-1))+20)</f>
        <v>0</v>
      </c>
      <c r="AC32" s="42"/>
      <c r="AD32" s="43">
        <v>3</v>
      </c>
      <c r="AE32" s="47">
        <f>IF(AD32="",0,(AE$7-AD32)*(80/(AE$7-1))+20)</f>
        <v>60</v>
      </c>
      <c r="AF32" s="42"/>
      <c r="AG32" s="43"/>
      <c r="AH32" s="47">
        <f>IF(AG32="",0,(AH$7-AG32)*(80/(AH$7-1))+20)</f>
        <v>0</v>
      </c>
      <c r="AI32" s="42"/>
      <c r="AJ32" s="43"/>
      <c r="AK32" s="47">
        <f>IF(AJ32="",0,(AK$7-AJ32)*(80/(AK$7-1))+20)</f>
        <v>0</v>
      </c>
      <c r="AL32" s="42"/>
      <c r="AM32" s="48">
        <v>0</v>
      </c>
      <c r="AN32" s="49">
        <v>0</v>
      </c>
      <c r="AO32" s="38"/>
    </row>
    <row r="33" spans="1:42" s="11" customFormat="1" ht="17">
      <c r="A33" s="33" t="s">
        <v>30</v>
      </c>
      <c r="B33" s="39">
        <v>22</v>
      </c>
      <c r="C33" s="40" t="s">
        <v>38</v>
      </c>
      <c r="D33" s="41">
        <f t="shared" si="24"/>
        <v>60</v>
      </c>
      <c r="E33" s="42"/>
      <c r="F33" s="43"/>
      <c r="G33" s="44">
        <f t="shared" si="25"/>
        <v>0</v>
      </c>
      <c r="H33" s="42"/>
      <c r="I33" s="45"/>
      <c r="J33" s="46">
        <f t="shared" si="26"/>
        <v>0</v>
      </c>
      <c r="K33" s="42"/>
      <c r="L33" s="45"/>
      <c r="M33" s="46">
        <f t="shared" si="27"/>
        <v>0</v>
      </c>
      <c r="N33" s="42"/>
      <c r="O33" s="43">
        <v>5</v>
      </c>
      <c r="P33" s="47">
        <f t="shared" si="28"/>
        <v>60</v>
      </c>
      <c r="Q33" s="42"/>
      <c r="R33" s="43"/>
      <c r="S33" s="47">
        <f t="shared" si="29"/>
        <v>0</v>
      </c>
      <c r="T33" s="42"/>
      <c r="U33" s="43"/>
      <c r="V33" s="47">
        <f t="shared" si="30"/>
        <v>0</v>
      </c>
      <c r="W33" s="42"/>
      <c r="X33" s="43"/>
      <c r="Y33" s="47">
        <f t="shared" si="31"/>
        <v>0</v>
      </c>
      <c r="Z33" s="42"/>
      <c r="AA33" s="43"/>
      <c r="AB33" s="47">
        <f t="shared" si="32"/>
        <v>0</v>
      </c>
      <c r="AC33" s="42"/>
      <c r="AD33" s="43"/>
      <c r="AE33" s="47">
        <f t="shared" si="33"/>
        <v>0</v>
      </c>
      <c r="AF33" s="42"/>
      <c r="AG33" s="43"/>
      <c r="AH33" s="47">
        <f t="shared" si="34"/>
        <v>0</v>
      </c>
      <c r="AI33" s="42"/>
      <c r="AJ33" s="43"/>
      <c r="AK33" s="47">
        <f t="shared" si="35"/>
        <v>0</v>
      </c>
      <c r="AL33" s="42"/>
      <c r="AM33" s="48">
        <v>0</v>
      </c>
      <c r="AN33" s="49">
        <v>0</v>
      </c>
      <c r="AO33" s="38"/>
    </row>
    <row r="34" spans="1:42" s="11" customFormat="1" ht="17">
      <c r="A34" s="33" t="e">
        <f>#REF!+1</f>
        <v>#REF!</v>
      </c>
      <c r="B34" s="39">
        <v>23</v>
      </c>
      <c r="C34" s="40" t="s">
        <v>49</v>
      </c>
      <c r="D34" s="41">
        <f>G34+J34+M34+P34+S34+V34+Y34+AB34+AE34+AH34+AK34-AM34-AN34</f>
        <v>46.666666666666671</v>
      </c>
      <c r="E34" s="42"/>
      <c r="F34" s="43"/>
      <c r="G34" s="44">
        <f>IF(F34="",0,(G$7-F34)*(80/(G$7-1))+20)</f>
        <v>0</v>
      </c>
      <c r="H34" s="42"/>
      <c r="I34" s="45"/>
      <c r="J34" s="46">
        <f>IF(I34="",0,(J$7-I34)*(80/(J$7-1))+20)</f>
        <v>0</v>
      </c>
      <c r="K34" s="42"/>
      <c r="L34" s="45"/>
      <c r="M34" s="46">
        <f>IF(L34="",0,(M$7-L34)*(80/(M$7-1))+20)</f>
        <v>0</v>
      </c>
      <c r="N34" s="42"/>
      <c r="O34" s="43"/>
      <c r="P34" s="47">
        <f>IF(O34="",0,(P$7-O34)*(80/(P$7-1))+20)</f>
        <v>0</v>
      </c>
      <c r="Q34" s="42"/>
      <c r="R34" s="43"/>
      <c r="S34" s="47">
        <f>IF(R34="",0,(S$7-R34)*(80/(S$7-1))+20)</f>
        <v>0</v>
      </c>
      <c r="T34" s="42"/>
      <c r="U34" s="43"/>
      <c r="V34" s="47">
        <f>IF(U34="",0,(V$7-U34)*(80/(V$7-1))+20)</f>
        <v>0</v>
      </c>
      <c r="W34" s="42"/>
      <c r="X34" s="43"/>
      <c r="Y34" s="47">
        <f>IF(X34="",0,(Y$7-X34)*(80/(Y$7-1))+20)</f>
        <v>0</v>
      </c>
      <c r="Z34" s="42"/>
      <c r="AA34" s="43">
        <v>9</v>
      </c>
      <c r="AB34" s="47">
        <f>IF(AA34="",0,(AB$7-AA34)*(80/(AB$7-1))+20)</f>
        <v>46.666666666666671</v>
      </c>
      <c r="AC34" s="42"/>
      <c r="AD34" s="43"/>
      <c r="AE34" s="47">
        <f>IF(AD34="",0,(AE$7-AD34)*(80/(AE$7-1))+20)</f>
        <v>0</v>
      </c>
      <c r="AF34" s="42"/>
      <c r="AG34" s="43"/>
      <c r="AH34" s="47">
        <f>IF(AG34="",0,(AH$7-AG34)*(80/(AH$7-1))+20)</f>
        <v>0</v>
      </c>
      <c r="AI34" s="42"/>
      <c r="AJ34" s="43"/>
      <c r="AK34" s="47">
        <f>IF(AJ34="",0,(AK$7-AJ34)*(80/(AK$7-1))+20)</f>
        <v>0</v>
      </c>
      <c r="AL34" s="42"/>
      <c r="AM34" s="48">
        <v>0</v>
      </c>
      <c r="AN34" s="49">
        <v>0</v>
      </c>
      <c r="AO34" s="38"/>
    </row>
    <row r="35" spans="1:42" s="11" customFormat="1" ht="17">
      <c r="A35" s="33" t="s">
        <v>30</v>
      </c>
      <c r="B35" s="39">
        <v>24</v>
      </c>
      <c r="C35" s="40" t="s">
        <v>40</v>
      </c>
      <c r="D35" s="41">
        <f t="shared" si="24"/>
        <v>40</v>
      </c>
      <c r="E35" s="42"/>
      <c r="F35" s="43"/>
      <c r="G35" s="44">
        <f t="shared" si="25"/>
        <v>0</v>
      </c>
      <c r="H35" s="42"/>
      <c r="I35" s="45"/>
      <c r="J35" s="46">
        <f t="shared" si="26"/>
        <v>0</v>
      </c>
      <c r="K35" s="42"/>
      <c r="L35" s="45"/>
      <c r="M35" s="46">
        <f t="shared" si="27"/>
        <v>0</v>
      </c>
      <c r="N35" s="42"/>
      <c r="O35" s="43">
        <v>7</v>
      </c>
      <c r="P35" s="47">
        <f t="shared" si="28"/>
        <v>40</v>
      </c>
      <c r="Q35" s="42"/>
      <c r="R35" s="43"/>
      <c r="S35" s="47">
        <f t="shared" si="29"/>
        <v>0</v>
      </c>
      <c r="T35" s="42"/>
      <c r="U35" s="43"/>
      <c r="V35" s="47">
        <f t="shared" si="30"/>
        <v>0</v>
      </c>
      <c r="W35" s="42"/>
      <c r="X35" s="43"/>
      <c r="Y35" s="47">
        <f t="shared" si="31"/>
        <v>0</v>
      </c>
      <c r="Z35" s="42"/>
      <c r="AA35" s="43"/>
      <c r="AB35" s="47">
        <f t="shared" si="32"/>
        <v>0</v>
      </c>
      <c r="AC35" s="42"/>
      <c r="AD35" s="43"/>
      <c r="AE35" s="47">
        <f t="shared" si="33"/>
        <v>0</v>
      </c>
      <c r="AF35" s="42"/>
      <c r="AG35" s="43"/>
      <c r="AH35" s="47">
        <f t="shared" si="34"/>
        <v>0</v>
      </c>
      <c r="AI35" s="42"/>
      <c r="AJ35" s="43"/>
      <c r="AK35" s="47">
        <f t="shared" si="35"/>
        <v>0</v>
      </c>
      <c r="AL35" s="42"/>
      <c r="AM35" s="48">
        <v>0</v>
      </c>
      <c r="AN35" s="49">
        <v>0</v>
      </c>
      <c r="AO35" s="38"/>
    </row>
    <row r="36" spans="1:42" s="11" customFormat="1" ht="17">
      <c r="A36" s="33" t="e">
        <f ca="1">A31+1</f>
        <v>#VALUE!</v>
      </c>
      <c r="B36" s="39">
        <v>24</v>
      </c>
      <c r="C36" s="40" t="s">
        <v>41</v>
      </c>
      <c r="D36" s="41">
        <f t="shared" si="24"/>
        <v>40</v>
      </c>
      <c r="E36" s="42"/>
      <c r="F36" s="43"/>
      <c r="G36" s="44">
        <f t="shared" si="25"/>
        <v>0</v>
      </c>
      <c r="H36" s="42"/>
      <c r="I36" s="45">
        <v>10</v>
      </c>
      <c r="J36" s="46">
        <f t="shared" si="26"/>
        <v>20</v>
      </c>
      <c r="K36" s="42"/>
      <c r="L36" s="45"/>
      <c r="M36" s="46">
        <f t="shared" si="27"/>
        <v>0</v>
      </c>
      <c r="N36" s="42"/>
      <c r="O36" s="43">
        <v>9</v>
      </c>
      <c r="P36" s="47">
        <f t="shared" si="28"/>
        <v>20</v>
      </c>
      <c r="Q36" s="42"/>
      <c r="R36" s="43"/>
      <c r="S36" s="47">
        <f t="shared" si="29"/>
        <v>0</v>
      </c>
      <c r="T36" s="42"/>
      <c r="U36" s="43"/>
      <c r="V36" s="47">
        <f t="shared" si="30"/>
        <v>0</v>
      </c>
      <c r="W36" s="42"/>
      <c r="X36" s="43"/>
      <c r="Y36" s="47">
        <f t="shared" si="31"/>
        <v>0</v>
      </c>
      <c r="Z36" s="42"/>
      <c r="AA36" s="43"/>
      <c r="AB36" s="47">
        <f t="shared" si="32"/>
        <v>0</v>
      </c>
      <c r="AC36" s="42"/>
      <c r="AD36" s="43"/>
      <c r="AE36" s="47">
        <f t="shared" si="33"/>
        <v>0</v>
      </c>
      <c r="AF36" s="42"/>
      <c r="AG36" s="43"/>
      <c r="AH36" s="47">
        <f t="shared" si="34"/>
        <v>0</v>
      </c>
      <c r="AI36" s="42"/>
      <c r="AJ36" s="43"/>
      <c r="AK36" s="47">
        <f t="shared" si="35"/>
        <v>0</v>
      </c>
      <c r="AL36" s="42"/>
      <c r="AM36" s="48">
        <v>0</v>
      </c>
      <c r="AN36" s="49">
        <v>0</v>
      </c>
      <c r="AO36" s="38"/>
    </row>
    <row r="37" spans="1:42" s="11" customFormat="1" ht="17">
      <c r="A37" s="33" t="e">
        <f>#REF!+1</f>
        <v>#REF!</v>
      </c>
      <c r="B37" s="39">
        <v>24</v>
      </c>
      <c r="C37" s="40" t="s">
        <v>47</v>
      </c>
      <c r="D37" s="41">
        <f>G37+J37+M37+P37+S37+V37+Y37+AB37+AE37+AH37+AK37-AM37-AN37</f>
        <v>40</v>
      </c>
      <c r="E37" s="42"/>
      <c r="F37" s="43"/>
      <c r="G37" s="44">
        <f>IF(F37="",0,(G$7-F37)*(80/(G$7-1))+20)</f>
        <v>0</v>
      </c>
      <c r="H37" s="42"/>
      <c r="I37" s="45"/>
      <c r="J37" s="46">
        <f>IF(I37="",0,(J$7-I37)*(80/(J$7-1))+20)</f>
        <v>0</v>
      </c>
      <c r="K37" s="42"/>
      <c r="L37" s="45"/>
      <c r="M37" s="46">
        <f>IF(L37="",0,(M$7-L37)*(80/(M$7-1))+20)</f>
        <v>0</v>
      </c>
      <c r="N37" s="42"/>
      <c r="O37" s="43"/>
      <c r="P37" s="47">
        <f>IF(O37="",0,(P$7-O37)*(80/(P$7-1))+20)</f>
        <v>0</v>
      </c>
      <c r="Q37" s="42"/>
      <c r="R37" s="43"/>
      <c r="S37" s="47">
        <f>IF(R37="",0,(S$7-R37)*(80/(S$7-1))+20)</f>
        <v>0</v>
      </c>
      <c r="T37" s="42"/>
      <c r="U37" s="43"/>
      <c r="V37" s="47">
        <f>IF(U37="",0,(V$7-U37)*(80/(V$7-1))+20)</f>
        <v>0</v>
      </c>
      <c r="W37" s="42"/>
      <c r="X37" s="43">
        <v>7</v>
      </c>
      <c r="Y37" s="47">
        <f>IF(X37="",0,(Y$7-X37)*(80/(Y$7-1))+20)</f>
        <v>40</v>
      </c>
      <c r="Z37" s="42"/>
      <c r="AA37" s="43"/>
      <c r="AB37" s="47">
        <f>IF(AA37="",0,(AB$7-AA37)*(80/(AB$7-1))+20)</f>
        <v>0</v>
      </c>
      <c r="AC37" s="42"/>
      <c r="AD37" s="43"/>
      <c r="AE37" s="47">
        <f>IF(AD37="",0,(AE$7-AD37)*(80/(AE$7-1))+20)</f>
        <v>0</v>
      </c>
      <c r="AF37" s="42"/>
      <c r="AG37" s="43"/>
      <c r="AH37" s="47">
        <f>IF(AG37="",0,(AH$7-AG37)*(80/(AH$7-1))+20)</f>
        <v>0</v>
      </c>
      <c r="AI37" s="42"/>
      <c r="AJ37" s="43"/>
      <c r="AK37" s="47">
        <f>IF(AJ37="",0,(AK$7-AJ37)*(80/(AK$7-1))+20)</f>
        <v>0</v>
      </c>
      <c r="AL37" s="42"/>
      <c r="AM37" s="48">
        <v>0</v>
      </c>
      <c r="AN37" s="49">
        <v>0</v>
      </c>
    </row>
    <row r="38" spans="1:42" s="11" customFormat="1" ht="17">
      <c r="A38" s="33" t="e">
        <f>#REF!+1</f>
        <v>#REF!</v>
      </c>
      <c r="B38" s="39">
        <v>25</v>
      </c>
      <c r="C38" s="40" t="s">
        <v>55</v>
      </c>
      <c r="D38" s="41">
        <f>G38+J38+M38+P38+S38+V38+Y38+AB38+AE38+AH38+AK38-AM38-AN38</f>
        <v>33.333333333333336</v>
      </c>
      <c r="E38" s="42"/>
      <c r="F38" s="43"/>
      <c r="G38" s="44">
        <f t="shared" ref="G38" si="71">IF(F38="",0,(G$7-F38)*(80/(G$7-1))+20)</f>
        <v>0</v>
      </c>
      <c r="H38" s="42"/>
      <c r="I38" s="45"/>
      <c r="J38" s="46">
        <f t="shared" ref="J38" si="72">IF(I38="",0,(J$7-I38)*(80/(J$7-1))+20)</f>
        <v>0</v>
      </c>
      <c r="K38" s="42"/>
      <c r="L38" s="45"/>
      <c r="M38" s="46">
        <f t="shared" ref="M38" si="73">IF(L38="",0,(M$7-L38)*(80/(M$7-1))+20)</f>
        <v>0</v>
      </c>
      <c r="N38" s="42"/>
      <c r="O38" s="43"/>
      <c r="P38" s="47">
        <f t="shared" ref="P38" si="74">IF(O38="",0,(P$7-O38)*(80/(P$7-1))+20)</f>
        <v>0</v>
      </c>
      <c r="Q38" s="42"/>
      <c r="R38" s="43"/>
      <c r="S38" s="47">
        <f t="shared" ref="S38" si="75">IF(R38="",0,(S$7-R38)*(80/(S$7-1))+20)</f>
        <v>0</v>
      </c>
      <c r="T38" s="42"/>
      <c r="U38" s="43"/>
      <c r="V38" s="47">
        <f t="shared" ref="V38" si="76">IF(U38="",0,(V$7-U38)*(80/(V$7-1))+20)</f>
        <v>0</v>
      </c>
      <c r="W38" s="42"/>
      <c r="X38" s="43"/>
      <c r="Y38" s="47">
        <f t="shared" ref="Y38" si="77">IF(X38="",0,(Y$7-X38)*(80/(Y$7-1))+20)</f>
        <v>0</v>
      </c>
      <c r="Z38" s="42"/>
      <c r="AA38" s="43"/>
      <c r="AB38" s="47">
        <f t="shared" ref="AB38" si="78">IF(AA38="",0,(AB$7-AA38)*(80/(AB$7-1))+20)</f>
        <v>0</v>
      </c>
      <c r="AC38" s="42"/>
      <c r="AD38" s="43"/>
      <c r="AE38" s="47">
        <f t="shared" ref="AE38" si="79">IF(AD38="",0,(AE$7-AD38)*(80/(AE$7-1))+20)</f>
        <v>0</v>
      </c>
      <c r="AF38" s="42"/>
      <c r="AG38" s="43"/>
      <c r="AH38" s="47">
        <f t="shared" ref="AH38" si="80">IF(AG38="",0,(AH$7-AG38)*(80/(AH$7-1))+20)</f>
        <v>0</v>
      </c>
      <c r="AI38" s="42"/>
      <c r="AJ38" s="43">
        <v>6</v>
      </c>
      <c r="AK38" s="47">
        <f t="shared" ref="AK38" si="81">IF(AJ38="",0,(AK$7-AJ38)*(80/(AK$7-1))+20)</f>
        <v>33.333333333333336</v>
      </c>
      <c r="AL38" s="42"/>
      <c r="AM38" s="48">
        <v>0</v>
      </c>
      <c r="AN38" s="49">
        <v>0</v>
      </c>
      <c r="AO38" s="38"/>
    </row>
    <row r="39" spans="1:42" s="11" customFormat="1" ht="17">
      <c r="A39" s="33" t="e">
        <f>#REF!+1</f>
        <v>#REF!</v>
      </c>
      <c r="B39" s="39">
        <v>26</v>
      </c>
      <c r="C39" s="40" t="s">
        <v>42</v>
      </c>
      <c r="D39" s="41">
        <f t="shared" si="24"/>
        <v>31.428571428571431</v>
      </c>
      <c r="E39" s="42"/>
      <c r="F39" s="43"/>
      <c r="G39" s="44">
        <f t="shared" si="25"/>
        <v>0</v>
      </c>
      <c r="H39" s="42"/>
      <c r="I39" s="45"/>
      <c r="J39" s="46">
        <f t="shared" si="26"/>
        <v>0</v>
      </c>
      <c r="K39" s="42"/>
      <c r="L39" s="45"/>
      <c r="M39" s="46">
        <f t="shared" si="27"/>
        <v>0</v>
      </c>
      <c r="N39" s="42"/>
      <c r="O39" s="43"/>
      <c r="P39" s="47">
        <f t="shared" si="28"/>
        <v>0</v>
      </c>
      <c r="Q39" s="42"/>
      <c r="R39" s="43">
        <v>7</v>
      </c>
      <c r="S39" s="47">
        <f t="shared" si="29"/>
        <v>31.428571428571431</v>
      </c>
      <c r="T39" s="42"/>
      <c r="U39" s="43"/>
      <c r="V39" s="47">
        <f t="shared" si="30"/>
        <v>0</v>
      </c>
      <c r="W39" s="42"/>
      <c r="X39" s="43"/>
      <c r="Y39" s="47">
        <f t="shared" si="31"/>
        <v>0</v>
      </c>
      <c r="Z39" s="42"/>
      <c r="AA39" s="43"/>
      <c r="AB39" s="47">
        <f t="shared" si="32"/>
        <v>0</v>
      </c>
      <c r="AC39" s="42"/>
      <c r="AD39" s="43"/>
      <c r="AE39" s="47">
        <f t="shared" si="33"/>
        <v>0</v>
      </c>
      <c r="AF39" s="42"/>
      <c r="AG39" s="43"/>
      <c r="AH39" s="47">
        <f t="shared" si="34"/>
        <v>0</v>
      </c>
      <c r="AI39" s="42"/>
      <c r="AJ39" s="43"/>
      <c r="AK39" s="47">
        <f t="shared" si="35"/>
        <v>0</v>
      </c>
      <c r="AL39" s="42"/>
      <c r="AM39" s="48">
        <v>0</v>
      </c>
      <c r="AN39" s="49">
        <v>0</v>
      </c>
      <c r="AO39" s="38"/>
    </row>
    <row r="40" spans="1:42" s="11" customFormat="1" ht="17">
      <c r="A40" s="33" t="e">
        <f>#REF!+1</f>
        <v>#REF!</v>
      </c>
      <c r="B40" s="39">
        <v>27</v>
      </c>
      <c r="C40" s="40" t="s">
        <v>46</v>
      </c>
      <c r="D40" s="41">
        <f>G40+J40+M40+P40+S40+V40+Y40+AB40+AE40+AH40+AK40-AM40-AN40</f>
        <v>30</v>
      </c>
      <c r="E40" s="42"/>
      <c r="F40" s="43"/>
      <c r="G40" s="44">
        <f>IF(F40="",0,(G$7-F40)*(80/(G$7-1))+20)</f>
        <v>0</v>
      </c>
      <c r="H40" s="42"/>
      <c r="I40" s="45"/>
      <c r="J40" s="46">
        <f>IF(I40="",0,(J$7-I40)*(80/(J$7-1))+20)</f>
        <v>0</v>
      </c>
      <c r="K40" s="42"/>
      <c r="L40" s="45"/>
      <c r="M40" s="46">
        <f>IF(L40="",0,(M$7-L40)*(80/(M$7-1))+20)</f>
        <v>0</v>
      </c>
      <c r="N40" s="42"/>
      <c r="O40" s="43"/>
      <c r="P40" s="47">
        <f>IF(O40="",0,(P$7-O40)*(80/(P$7-1))+20)</f>
        <v>0</v>
      </c>
      <c r="Q40" s="42"/>
      <c r="R40" s="43"/>
      <c r="S40" s="47">
        <f>IF(R40="",0,(S$7-R40)*(80/(S$7-1))+20)</f>
        <v>0</v>
      </c>
      <c r="T40" s="42"/>
      <c r="U40" s="43"/>
      <c r="V40" s="47">
        <f>IF(U40="",0,(V$7-U40)*(80/(V$7-1))+20)</f>
        <v>0</v>
      </c>
      <c r="W40" s="42"/>
      <c r="X40" s="43">
        <v>8</v>
      </c>
      <c r="Y40" s="47">
        <f>IF(X40="",0,(Y$7-X40)*(80/(Y$7-1))+20)</f>
        <v>30</v>
      </c>
      <c r="Z40" s="42"/>
      <c r="AA40" s="43"/>
      <c r="AB40" s="47">
        <f>IF(AA40="",0,(AB$7-AA40)*(80/(AB$7-1))+20)</f>
        <v>0</v>
      </c>
      <c r="AC40" s="42"/>
      <c r="AD40" s="43"/>
      <c r="AE40" s="47">
        <f>IF(AD40="",0,(AE$7-AD40)*(80/(AE$7-1))+20)</f>
        <v>0</v>
      </c>
      <c r="AF40" s="42"/>
      <c r="AG40" s="43"/>
      <c r="AH40" s="47">
        <f>IF(AG40="",0,(AH$7-AG40)*(80/(AH$7-1))+20)</f>
        <v>0</v>
      </c>
      <c r="AI40" s="42"/>
      <c r="AJ40" s="43"/>
      <c r="AK40" s="47">
        <f>IF(AJ40="",0,(AK$7-AJ40)*(80/(AK$7-1))+20)</f>
        <v>0</v>
      </c>
      <c r="AL40" s="42"/>
      <c r="AM40" s="48">
        <v>0</v>
      </c>
      <c r="AN40" s="49">
        <v>0</v>
      </c>
      <c r="AO40" s="38"/>
    </row>
    <row r="41" spans="1:42" s="11" customFormat="1" ht="17">
      <c r="A41" s="33" t="e">
        <f>#REF!+1</f>
        <v>#REF!</v>
      </c>
      <c r="B41" s="39">
        <v>28</v>
      </c>
      <c r="C41" s="40" t="s">
        <v>43</v>
      </c>
      <c r="D41" s="41">
        <f t="shared" si="24"/>
        <v>28.888888888888889</v>
      </c>
      <c r="E41" s="42"/>
      <c r="F41" s="43"/>
      <c r="G41" s="44">
        <f t="shared" si="25"/>
        <v>0</v>
      </c>
      <c r="H41" s="42"/>
      <c r="I41" s="45">
        <v>9</v>
      </c>
      <c r="J41" s="46">
        <f t="shared" si="26"/>
        <v>28.888888888888889</v>
      </c>
      <c r="K41" s="42"/>
      <c r="L41" s="45"/>
      <c r="M41" s="46">
        <f t="shared" si="27"/>
        <v>0</v>
      </c>
      <c r="N41" s="42"/>
      <c r="O41" s="43"/>
      <c r="P41" s="47">
        <f t="shared" si="28"/>
        <v>0</v>
      </c>
      <c r="Q41" s="42"/>
      <c r="R41" s="43"/>
      <c r="S41" s="47">
        <f t="shared" si="29"/>
        <v>0</v>
      </c>
      <c r="T41" s="42"/>
      <c r="U41" s="43"/>
      <c r="V41" s="47">
        <f t="shared" si="30"/>
        <v>0</v>
      </c>
      <c r="W41" s="42"/>
      <c r="X41" s="43"/>
      <c r="Y41" s="47">
        <f t="shared" si="31"/>
        <v>0</v>
      </c>
      <c r="Z41" s="42"/>
      <c r="AA41" s="43"/>
      <c r="AB41" s="47">
        <f t="shared" si="32"/>
        <v>0</v>
      </c>
      <c r="AC41" s="42"/>
      <c r="AD41" s="43"/>
      <c r="AE41" s="47">
        <f t="shared" si="33"/>
        <v>0</v>
      </c>
      <c r="AF41" s="42"/>
      <c r="AG41" s="43"/>
      <c r="AH41" s="47">
        <f t="shared" si="34"/>
        <v>0</v>
      </c>
      <c r="AI41" s="42"/>
      <c r="AJ41" s="43"/>
      <c r="AK41" s="47">
        <f t="shared" si="35"/>
        <v>0</v>
      </c>
      <c r="AL41" s="42"/>
      <c r="AM41" s="48">
        <v>0</v>
      </c>
      <c r="AN41" s="49">
        <v>0</v>
      </c>
      <c r="AO41" s="38"/>
    </row>
    <row r="42" spans="1:42" s="11" customFormat="1">
      <c r="A42" s="33"/>
      <c r="B42" s="8"/>
      <c r="C42" s="8"/>
      <c r="D42" s="9"/>
      <c r="E42" s="10"/>
      <c r="F42" s="7"/>
      <c r="G42" s="7"/>
      <c r="H42" s="10"/>
      <c r="I42" s="7"/>
      <c r="J42" s="7"/>
      <c r="K42" s="10"/>
      <c r="L42" s="7"/>
      <c r="M42" s="7"/>
      <c r="N42" s="10"/>
      <c r="O42" s="7"/>
      <c r="P42" s="7"/>
      <c r="Q42" s="10"/>
      <c r="R42" s="7"/>
      <c r="S42" s="7"/>
      <c r="T42" s="10"/>
      <c r="U42" s="7"/>
      <c r="V42" s="7"/>
      <c r="W42" s="10"/>
      <c r="X42" s="7"/>
      <c r="Y42" s="7"/>
      <c r="Z42" s="10"/>
      <c r="AA42" s="7"/>
      <c r="AB42" s="7"/>
      <c r="AC42" s="10"/>
      <c r="AD42" s="7"/>
      <c r="AE42" s="7"/>
      <c r="AF42" s="10"/>
      <c r="AG42" s="7"/>
      <c r="AH42" s="7"/>
      <c r="AI42" s="10"/>
      <c r="AJ42" s="7"/>
      <c r="AK42" s="7"/>
      <c r="AL42" s="10"/>
      <c r="AM42" s="7"/>
      <c r="AN42" s="7"/>
      <c r="AO42" s="10"/>
      <c r="AP42"/>
    </row>
    <row r="43" spans="1:42" s="11" customFormat="1" ht="17">
      <c r="A43" s="33" t="e">
        <f>#REF!+1</f>
        <v>#REF!</v>
      </c>
      <c r="B43" s="39">
        <v>29</v>
      </c>
      <c r="C43" s="40" t="s">
        <v>50</v>
      </c>
      <c r="D43" s="41">
        <f>G43+J43+M43+P43+S43+V43+Y43+AB43+AE43+AH43+AK43-AM43-AN43</f>
        <v>26.666666666666668</v>
      </c>
      <c r="E43" s="42"/>
      <c r="F43" s="43"/>
      <c r="G43" s="44">
        <f>IF(F43="",0,(G$7-F43)*(80/(G$7-1))+20)</f>
        <v>0</v>
      </c>
      <c r="H43" s="42"/>
      <c r="I43" s="45"/>
      <c r="J43" s="46">
        <f>IF(I43="",0,(J$7-I43)*(80/(J$7-1))+20)</f>
        <v>0</v>
      </c>
      <c r="K43" s="42"/>
      <c r="L43" s="45"/>
      <c r="M43" s="46">
        <f>IF(L43="",0,(M$7-L43)*(80/(M$7-1))+20)</f>
        <v>0</v>
      </c>
      <c r="N43" s="42"/>
      <c r="O43" s="43"/>
      <c r="P43" s="47">
        <f>IF(O43="",0,(P$7-O43)*(80/(P$7-1))+20)</f>
        <v>0</v>
      </c>
      <c r="Q43" s="42"/>
      <c r="R43" s="43"/>
      <c r="S43" s="47">
        <f>IF(R43="",0,(S$7-R43)*(80/(S$7-1))+20)</f>
        <v>0</v>
      </c>
      <c r="T43" s="42"/>
      <c r="U43" s="43"/>
      <c r="V43" s="47">
        <f>IF(U43="",0,(V$7-U43)*(80/(V$7-1))+20)</f>
        <v>0</v>
      </c>
      <c r="W43" s="42"/>
      <c r="X43" s="43"/>
      <c r="Y43" s="47">
        <f>IF(X43="",0,(Y$7-X43)*(80/(Y$7-1))+20)</f>
        <v>0</v>
      </c>
      <c r="Z43" s="42"/>
      <c r="AA43" s="43">
        <v>12</v>
      </c>
      <c r="AB43" s="47">
        <f>IF(AA43="",0,(AB$7-AA43)*(80/(AB$7-1))+20)</f>
        <v>26.666666666666668</v>
      </c>
      <c r="AC43" s="42"/>
      <c r="AD43" s="43"/>
      <c r="AE43" s="47">
        <f>IF(AD43="",0,(AE$7-AD43)*(80/(AE$7-1))+20)</f>
        <v>0</v>
      </c>
      <c r="AF43" s="42"/>
      <c r="AG43" s="43"/>
      <c r="AH43" s="47">
        <f>IF(AG43="",0,(AH$7-AG43)*(80/(AH$7-1))+20)</f>
        <v>0</v>
      </c>
      <c r="AI43" s="42"/>
      <c r="AJ43" s="43"/>
      <c r="AK43" s="47">
        <f>IF(AJ43="",0,(AK$7-AJ43)*(80/(AK$7-1))+20)</f>
        <v>0</v>
      </c>
      <c r="AL43" s="42"/>
      <c r="AM43" s="48">
        <v>0</v>
      </c>
      <c r="AN43" s="49">
        <v>0</v>
      </c>
      <c r="AO43" s="38"/>
    </row>
    <row r="44" spans="1:42" s="11" customFormat="1" ht="17">
      <c r="A44" s="33" t="e">
        <f>#REF!+1</f>
        <v>#REF!</v>
      </c>
      <c r="B44" s="39">
        <v>30</v>
      </c>
      <c r="C44" s="40" t="s">
        <v>45</v>
      </c>
      <c r="D44" s="41">
        <f>G44+J44+M44+P44+S44+V44+Y44+AB44+AE44+AH44+AK44-AM44-AN44</f>
        <v>20</v>
      </c>
      <c r="E44" s="42"/>
      <c r="F44" s="43"/>
      <c r="G44" s="44">
        <f t="shared" si="25"/>
        <v>0</v>
      </c>
      <c r="H44" s="42"/>
      <c r="I44" s="45"/>
      <c r="J44" s="46">
        <f t="shared" si="26"/>
        <v>0</v>
      </c>
      <c r="K44" s="42"/>
      <c r="L44" s="45"/>
      <c r="M44" s="46">
        <f t="shared" si="27"/>
        <v>0</v>
      </c>
      <c r="N44" s="42"/>
      <c r="O44" s="43"/>
      <c r="P44" s="47">
        <f t="shared" si="28"/>
        <v>0</v>
      </c>
      <c r="Q44" s="42"/>
      <c r="R44" s="43"/>
      <c r="S44" s="47">
        <f t="shared" si="29"/>
        <v>0</v>
      </c>
      <c r="T44" s="42"/>
      <c r="U44" s="43">
        <v>10</v>
      </c>
      <c r="V44" s="47">
        <f t="shared" si="30"/>
        <v>20</v>
      </c>
      <c r="W44" s="42"/>
      <c r="X44" s="43"/>
      <c r="Y44" s="47">
        <f t="shared" si="31"/>
        <v>0</v>
      </c>
      <c r="Z44" s="42"/>
      <c r="AA44" s="43"/>
      <c r="AB44" s="47">
        <f t="shared" si="32"/>
        <v>0</v>
      </c>
      <c r="AC44" s="42"/>
      <c r="AD44" s="43"/>
      <c r="AE44" s="47">
        <f t="shared" si="33"/>
        <v>0</v>
      </c>
      <c r="AF44" s="42"/>
      <c r="AG44" s="43"/>
      <c r="AH44" s="47">
        <f t="shared" si="34"/>
        <v>0</v>
      </c>
      <c r="AI44" s="42"/>
      <c r="AJ44" s="43"/>
      <c r="AK44" s="47">
        <f t="shared" si="35"/>
        <v>0</v>
      </c>
      <c r="AL44" s="42"/>
      <c r="AM44" s="48">
        <v>0</v>
      </c>
      <c r="AN44" s="49">
        <v>0</v>
      </c>
      <c r="AO44" s="38"/>
    </row>
    <row r="45" spans="1:42" s="11" customFormat="1" ht="17">
      <c r="A45" s="33" t="e">
        <f>#REF!+1</f>
        <v>#REF!</v>
      </c>
      <c r="B45" s="39">
        <v>30</v>
      </c>
      <c r="C45" s="40" t="s">
        <v>52</v>
      </c>
      <c r="D45" s="41">
        <f>G45+J45+M45+P45+S45+V45+Y45+AB45+AE45+AH45+AK45-AM45-AN45</f>
        <v>20</v>
      </c>
      <c r="E45" s="42"/>
      <c r="F45" s="43"/>
      <c r="G45" s="44">
        <f t="shared" ref="G45" si="82">IF(F45="",0,(G$7-F45)*(80/(G$7-1))+20)</f>
        <v>0</v>
      </c>
      <c r="H45" s="42"/>
      <c r="I45" s="45"/>
      <c r="J45" s="46">
        <f t="shared" ref="J45" si="83">IF(I45="",0,(J$7-I45)*(80/(J$7-1))+20)</f>
        <v>0</v>
      </c>
      <c r="K45" s="42"/>
      <c r="L45" s="45"/>
      <c r="M45" s="46">
        <f t="shared" ref="M45" si="84">IF(L45="",0,(M$7-L45)*(80/(M$7-1))+20)</f>
        <v>0</v>
      </c>
      <c r="N45" s="42"/>
      <c r="O45" s="43"/>
      <c r="P45" s="47">
        <f t="shared" ref="P45" si="85">IF(O45="",0,(P$7-O45)*(80/(P$7-1))+20)</f>
        <v>0</v>
      </c>
      <c r="Q45" s="42"/>
      <c r="R45" s="43"/>
      <c r="S45" s="47">
        <f t="shared" ref="S45" si="86">IF(R45="",0,(S$7-R45)*(80/(S$7-1))+20)</f>
        <v>0</v>
      </c>
      <c r="T45" s="42"/>
      <c r="U45" s="43"/>
      <c r="V45" s="47">
        <f t="shared" ref="V45" si="87">IF(U45="",0,(V$7-U45)*(80/(V$7-1))+20)</f>
        <v>0</v>
      </c>
      <c r="W45" s="42"/>
      <c r="X45" s="43"/>
      <c r="Y45" s="47">
        <f t="shared" ref="Y45" si="88">IF(X45="",0,(Y$7-X45)*(80/(Y$7-1))+20)</f>
        <v>0</v>
      </c>
      <c r="Z45" s="42"/>
      <c r="AA45" s="43"/>
      <c r="AB45" s="47">
        <f t="shared" ref="AB45" si="89">IF(AA45="",0,(AB$7-AA45)*(80/(AB$7-1))+20)</f>
        <v>0</v>
      </c>
      <c r="AC45" s="42"/>
      <c r="AD45" s="43"/>
      <c r="AE45" s="47">
        <f t="shared" ref="AE45" si="90">IF(AD45="",0,(AE$7-AD45)*(80/(AE$7-1))+20)</f>
        <v>0</v>
      </c>
      <c r="AF45" s="42"/>
      <c r="AG45" s="43">
        <v>6</v>
      </c>
      <c r="AH45" s="47">
        <f t="shared" ref="AH45" si="91">IF(AG45="",0,(AH$7-AG45)*(80/(AH$7-1))+20)</f>
        <v>20</v>
      </c>
      <c r="AI45" s="42"/>
      <c r="AJ45" s="43"/>
      <c r="AK45" s="47">
        <f t="shared" ref="AK45" si="92">IF(AJ45="",0,(AK$7-AJ45)*(80/(AK$7-1))+20)</f>
        <v>0</v>
      </c>
      <c r="AL45" s="42"/>
      <c r="AM45" s="48">
        <v>0</v>
      </c>
      <c r="AN45" s="49">
        <v>0</v>
      </c>
      <c r="AO45" s="38"/>
    </row>
    <row r="46" spans="1:42" s="11" customFormat="1" ht="17">
      <c r="A46" s="33" t="e">
        <f>#REF!+1</f>
        <v>#REF!</v>
      </c>
      <c r="B46" s="39">
        <v>30</v>
      </c>
      <c r="C46" s="40" t="s">
        <v>56</v>
      </c>
      <c r="D46" s="41">
        <f>G46+J46+M46+P46+S46+V46+Y46+AB46+AE46+AH46+AK46-AM46-AN46</f>
        <v>20</v>
      </c>
      <c r="E46" s="42"/>
      <c r="F46" s="43"/>
      <c r="G46" s="44">
        <f t="shared" ref="G46" si="93">IF(F46="",0,(G$7-F46)*(80/(G$7-1))+20)</f>
        <v>0</v>
      </c>
      <c r="H46" s="42"/>
      <c r="I46" s="45"/>
      <c r="J46" s="46">
        <f t="shared" ref="J46" si="94">IF(I46="",0,(J$7-I46)*(80/(J$7-1))+20)</f>
        <v>0</v>
      </c>
      <c r="K46" s="42"/>
      <c r="L46" s="45"/>
      <c r="M46" s="46">
        <f t="shared" ref="M46" si="95">IF(L46="",0,(M$7-L46)*(80/(M$7-1))+20)</f>
        <v>0</v>
      </c>
      <c r="N46" s="42"/>
      <c r="O46" s="43"/>
      <c r="P46" s="47">
        <f t="shared" ref="P46" si="96">IF(O46="",0,(P$7-O46)*(80/(P$7-1))+20)</f>
        <v>0</v>
      </c>
      <c r="Q46" s="42"/>
      <c r="R46" s="43"/>
      <c r="S46" s="47">
        <f t="shared" ref="S46" si="97">IF(R46="",0,(S$7-R46)*(80/(S$7-1))+20)</f>
        <v>0</v>
      </c>
      <c r="T46" s="42"/>
      <c r="U46" s="43"/>
      <c r="V46" s="47">
        <f t="shared" ref="V46" si="98">IF(U46="",0,(V$7-U46)*(80/(V$7-1))+20)</f>
        <v>0</v>
      </c>
      <c r="W46" s="42"/>
      <c r="X46" s="43"/>
      <c r="Y46" s="47">
        <f t="shared" ref="Y46" si="99">IF(X46="",0,(Y$7-X46)*(80/(Y$7-1))+20)</f>
        <v>0</v>
      </c>
      <c r="Z46" s="42"/>
      <c r="AA46" s="43"/>
      <c r="AB46" s="47">
        <f t="shared" ref="AB46" si="100">IF(AA46="",0,(AB$7-AA46)*(80/(AB$7-1))+20)</f>
        <v>0</v>
      </c>
      <c r="AC46" s="42"/>
      <c r="AD46" s="43"/>
      <c r="AE46" s="47">
        <f t="shared" ref="AE46" si="101">IF(AD46="",0,(AE$7-AD46)*(80/(AE$7-1))+20)</f>
        <v>0</v>
      </c>
      <c r="AF46" s="42"/>
      <c r="AG46" s="43"/>
      <c r="AH46" s="47">
        <f t="shared" ref="AH46" si="102">IF(AG46="",0,(AH$7-AG46)*(80/(AH$7-1))+20)</f>
        <v>0</v>
      </c>
      <c r="AI46" s="42"/>
      <c r="AJ46" s="43">
        <v>7</v>
      </c>
      <c r="AK46" s="47">
        <f t="shared" ref="AK46" si="103">IF(AJ46="",0,(AK$7-AJ46)*(80/(AK$7-1))+20)</f>
        <v>20</v>
      </c>
      <c r="AL46" s="42"/>
      <c r="AM46" s="48">
        <v>0</v>
      </c>
      <c r="AN46" s="49">
        <v>0</v>
      </c>
      <c r="AO46" s="38"/>
    </row>
  </sheetData>
  <mergeCells count="37">
    <mergeCell ref="AG6:AH6"/>
    <mergeCell ref="AJ6:AK6"/>
    <mergeCell ref="I6:J6"/>
    <mergeCell ref="R6:S6"/>
    <mergeCell ref="U6:V6"/>
    <mergeCell ref="X6:Y6"/>
    <mergeCell ref="AA6:AB6"/>
    <mergeCell ref="AD6:AE6"/>
    <mergeCell ref="AD4:AE4"/>
    <mergeCell ref="AG4:AH4"/>
    <mergeCell ref="AJ4:AK4"/>
    <mergeCell ref="U5:V5"/>
    <mergeCell ref="X5:Y5"/>
    <mergeCell ref="AA5:AB5"/>
    <mergeCell ref="AD5:AE5"/>
    <mergeCell ref="AG5:AH5"/>
    <mergeCell ref="AM4:AN7"/>
    <mergeCell ref="F5:G5"/>
    <mergeCell ref="I5:J5"/>
    <mergeCell ref="L5:M5"/>
    <mergeCell ref="O5:P5"/>
    <mergeCell ref="R5:S5"/>
    <mergeCell ref="I4:J4"/>
    <mergeCell ref="L4:M4"/>
    <mergeCell ref="O4:P4"/>
    <mergeCell ref="R4:S4"/>
    <mergeCell ref="U4:V4"/>
    <mergeCell ref="X4:Y4"/>
    <mergeCell ref="F4:G4"/>
    <mergeCell ref="F6:G6"/>
    <mergeCell ref="AJ5:AK5"/>
    <mergeCell ref="AA4:AB4"/>
    <mergeCell ref="A1:D1"/>
    <mergeCell ref="A2:D2"/>
    <mergeCell ref="B4:B8"/>
    <mergeCell ref="C4:C8"/>
    <mergeCell ref="D4:D8"/>
  </mergeCells>
  <pageMargins left="0.75" right="0.75" top="1" bottom="1" header="0.5" footer="0.5"/>
  <pageSetup paperSize="9" orientation="portrait" horizontalDpi="4294967292" verticalDpi="4294967292"/>
  <ignoredErrors>
    <ignoredError sqref="A31 C31:XFD31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Fortiguerra</dc:creator>
  <cp:lastModifiedBy>Paul Wyrsch</cp:lastModifiedBy>
  <dcterms:created xsi:type="dcterms:W3CDTF">2013-08-28T15:26:40Z</dcterms:created>
  <dcterms:modified xsi:type="dcterms:W3CDTF">2013-12-26T11:36:54Z</dcterms:modified>
</cp:coreProperties>
</file>